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0730" windowHeight="11040" tabRatio="749" activeTab="8"/>
  </bookViews>
  <sheets>
    <sheet name="KU" sheetId="1" r:id="rId1"/>
    <sheet name="MA" sheetId="2" r:id="rId2"/>
    <sheet name="CL" sheetId="3" r:id="rId3"/>
    <sheet name="DM" sheetId="4" r:id="rId4"/>
    <sheet name="RM" sheetId="5" r:id="rId5"/>
    <sheet name="CZ" sheetId="6" r:id="rId6"/>
    <sheet name="TZ" sheetId="7" r:id="rId7"/>
    <sheet name="VT" sheetId="8" r:id="rId8"/>
    <sheet name="LM" sheetId="9" r:id="rId9"/>
    <sheet name="PY" sheetId="10" r:id="rId10"/>
    <sheet name="MG" sheetId="11" r:id="rId11"/>
    <sheet name="TA" sheetId="13" r:id="rId12"/>
    <sheet name="HZ" sheetId="12" r:id="rId13"/>
    <sheet name="WH" sheetId="14" r:id="rId14"/>
    <sheet name="MX" sheetId="15" r:id="rId15"/>
    <sheet name="MN" sheetId="16" r:id="rId16"/>
    <sheet name="WQ" sheetId="17" r:id="rId17"/>
    <sheet name="LO" sheetId="18" r:id="rId18"/>
    <sheet name="MT" sheetId="19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7"/>
  <c r="E39" i="16"/>
  <c r="H39"/>
  <c r="K39"/>
  <c r="N39"/>
  <c r="Q39"/>
  <c r="E40"/>
  <c r="H40"/>
  <c r="K40"/>
  <c r="N40"/>
  <c r="Q40"/>
  <c r="V40"/>
  <c r="W40"/>
  <c r="X40"/>
  <c r="S41" s="1"/>
  <c r="Y40"/>
  <c r="E41"/>
  <c r="Z40" s="1"/>
  <c r="H41"/>
  <c r="AA40" s="1"/>
  <c r="K41"/>
  <c r="AB40" s="1"/>
  <c r="N41"/>
  <c r="AC40" s="1"/>
  <c r="Q41"/>
  <c r="V41"/>
  <c r="W41"/>
  <c r="X41"/>
  <c r="Y41"/>
  <c r="E42"/>
  <c r="Z41" s="1"/>
  <c r="H42"/>
  <c r="AA41" s="1"/>
  <c r="K42"/>
  <c r="AB41" s="1"/>
  <c r="N42"/>
  <c r="AC41" s="1"/>
  <c r="Q42"/>
  <c r="V42"/>
  <c r="W42"/>
  <c r="X42"/>
  <c r="Y42"/>
  <c r="E43"/>
  <c r="Z42" s="1"/>
  <c r="H43"/>
  <c r="AA42" s="1"/>
  <c r="K43"/>
  <c r="AB42" s="1"/>
  <c r="N43"/>
  <c r="AC42" s="1"/>
  <c r="Q43"/>
  <c r="V43"/>
  <c r="W43"/>
  <c r="X43"/>
  <c r="Y43"/>
  <c r="AB43"/>
  <c r="AC43"/>
  <c r="E44"/>
  <c r="Z43" s="1"/>
  <c r="H44"/>
  <c r="AA43" s="1"/>
  <c r="K44"/>
  <c r="N44"/>
  <c r="Q44"/>
  <c r="V44"/>
  <c r="W44"/>
  <c r="X44"/>
  <c r="Y44"/>
  <c r="E45"/>
  <c r="Z44" s="1"/>
  <c r="H45"/>
  <c r="AA44" s="1"/>
  <c r="K45"/>
  <c r="AB44" s="1"/>
  <c r="N45"/>
  <c r="AC44" s="1"/>
  <c r="Q45"/>
  <c r="V45"/>
  <c r="W45"/>
  <c r="X45"/>
  <c r="Y45"/>
  <c r="E46"/>
  <c r="Z45" s="1"/>
  <c r="U45" s="1"/>
  <c r="H46"/>
  <c r="AA45" s="1"/>
  <c r="K46"/>
  <c r="AB45" s="1"/>
  <c r="N46"/>
  <c r="AC45" s="1"/>
  <c r="Q46"/>
  <c r="V46"/>
  <c r="W46"/>
  <c r="X46"/>
  <c r="Y46"/>
  <c r="E47"/>
  <c r="Z46" s="1"/>
  <c r="H47"/>
  <c r="AA46" s="1"/>
  <c r="K47"/>
  <c r="AB46" s="1"/>
  <c r="N47"/>
  <c r="AC46" s="1"/>
  <c r="Q47"/>
  <c r="V47"/>
  <c r="W47"/>
  <c r="X47"/>
  <c r="Y47"/>
  <c r="E48"/>
  <c r="Z47" s="1"/>
  <c r="H48"/>
  <c r="AA47" s="1"/>
  <c r="K48"/>
  <c r="AB47" s="1"/>
  <c r="N48"/>
  <c r="AC47" s="1"/>
  <c r="Q48"/>
  <c r="V48"/>
  <c r="W48"/>
  <c r="X48"/>
  <c r="Y48"/>
  <c r="E49"/>
  <c r="Z48" s="1"/>
  <c r="H49"/>
  <c r="AA48" s="1"/>
  <c r="K49"/>
  <c r="AB48" s="1"/>
  <c r="N49"/>
  <c r="AC48" s="1"/>
  <c r="Q49"/>
  <c r="V49"/>
  <c r="W49"/>
  <c r="X49"/>
  <c r="Y49"/>
  <c r="E50"/>
  <c r="Z49" s="1"/>
  <c r="H50"/>
  <c r="AA49" s="1"/>
  <c r="K50"/>
  <c r="AB49" s="1"/>
  <c r="N50"/>
  <c r="AC49" s="1"/>
  <c r="Q50"/>
  <c r="V50"/>
  <c r="W50"/>
  <c r="X50"/>
  <c r="Y50"/>
  <c r="AB50"/>
  <c r="AC50"/>
  <c r="E51"/>
  <c r="Z50" s="1"/>
  <c r="H51"/>
  <c r="AA50" s="1"/>
  <c r="K51"/>
  <c r="N51"/>
  <c r="Q51"/>
  <c r="V51"/>
  <c r="W51"/>
  <c r="X51"/>
  <c r="Y51"/>
  <c r="E52"/>
  <c r="Z51" s="1"/>
  <c r="H52"/>
  <c r="AA51" s="1"/>
  <c r="K52"/>
  <c r="AB51" s="1"/>
  <c r="N52"/>
  <c r="AC51" s="1"/>
  <c r="Q52"/>
  <c r="V52"/>
  <c r="W52"/>
  <c r="X52"/>
  <c r="Y52"/>
  <c r="E53"/>
  <c r="Z52" s="1"/>
  <c r="H53"/>
  <c r="AA52" s="1"/>
  <c r="K53"/>
  <c r="AB52" s="1"/>
  <c r="N53"/>
  <c r="AC52" s="1"/>
  <c r="Q53"/>
  <c r="V53"/>
  <c r="W53"/>
  <c r="X53"/>
  <c r="Y53"/>
  <c r="E54"/>
  <c r="Z53" s="1"/>
  <c r="H54"/>
  <c r="AA53" s="1"/>
  <c r="K54"/>
  <c r="AB53" s="1"/>
  <c r="N54"/>
  <c r="AC53" s="1"/>
  <c r="Q54"/>
  <c r="V54"/>
  <c r="W54"/>
  <c r="X54"/>
  <c r="Y54"/>
  <c r="E55"/>
  <c r="Z54" s="1"/>
  <c r="H55"/>
  <c r="AA54" s="1"/>
  <c r="K55"/>
  <c r="AB54" s="1"/>
  <c r="N55"/>
  <c r="AC54" s="1"/>
  <c r="Q55"/>
  <c r="S55"/>
  <c r="V55"/>
  <c r="W55"/>
  <c r="X55"/>
  <c r="Y55"/>
  <c r="Z55"/>
  <c r="E56"/>
  <c r="H56"/>
  <c r="AA55" s="1"/>
  <c r="K56"/>
  <c r="AB55" s="1"/>
  <c r="N56"/>
  <c r="AC55" s="1"/>
  <c r="Q56"/>
  <c r="V56"/>
  <c r="W56"/>
  <c r="X56"/>
  <c r="Y56"/>
  <c r="E57"/>
  <c r="Z56" s="1"/>
  <c r="H57"/>
  <c r="AA56" s="1"/>
  <c r="K57"/>
  <c r="AB56" s="1"/>
  <c r="N57"/>
  <c r="AC56" s="1"/>
  <c r="Q57"/>
  <c r="V57"/>
  <c r="W57"/>
  <c r="X57"/>
  <c r="Y57"/>
  <c r="E58"/>
  <c r="Z57" s="1"/>
  <c r="H58"/>
  <c r="AA57" s="1"/>
  <c r="K58"/>
  <c r="AB57" s="1"/>
  <c r="N58"/>
  <c r="AC57" s="1"/>
  <c r="Q58"/>
  <c r="V58"/>
  <c r="W58"/>
  <c r="X58"/>
  <c r="Y58"/>
  <c r="E59"/>
  <c r="Z58" s="1"/>
  <c r="H59"/>
  <c r="AA58" s="1"/>
  <c r="K59"/>
  <c r="AB58" s="1"/>
  <c r="N59"/>
  <c r="AC58" s="1"/>
  <c r="Q59"/>
  <c r="E27" i="11"/>
  <c r="H27"/>
  <c r="K27"/>
  <c r="N27"/>
  <c r="Q27"/>
  <c r="E17" i="16"/>
  <c r="H17"/>
  <c r="K17"/>
  <c r="N17"/>
  <c r="Q17"/>
  <c r="Q34"/>
  <c r="Q30"/>
  <c r="Q31"/>
  <c r="Q36"/>
  <c r="N34"/>
  <c r="N30"/>
  <c r="N31"/>
  <c r="N36"/>
  <c r="N35"/>
  <c r="K34"/>
  <c r="K30"/>
  <c r="K31"/>
  <c r="K36"/>
  <c r="H34"/>
  <c r="H30"/>
  <c r="H31"/>
  <c r="H36"/>
  <c r="E30"/>
  <c r="E31"/>
  <c r="E36"/>
  <c r="E54" i="1"/>
  <c r="Z63" s="1"/>
  <c r="H54"/>
  <c r="AA63" s="1"/>
  <c r="K54"/>
  <c r="AB63" s="1"/>
  <c r="N54"/>
  <c r="AC63" s="1"/>
  <c r="Q54"/>
  <c r="V58"/>
  <c r="W58"/>
  <c r="X58"/>
  <c r="Y58"/>
  <c r="Z58"/>
  <c r="AA58"/>
  <c r="AC58"/>
  <c r="AA64"/>
  <c r="AB64"/>
  <c r="AC64"/>
  <c r="V59"/>
  <c r="W59"/>
  <c r="X59"/>
  <c r="Y59"/>
  <c r="AB65"/>
  <c r="AC65"/>
  <c r="V60"/>
  <c r="W60"/>
  <c r="X60"/>
  <c r="Y60"/>
  <c r="Z66"/>
  <c r="AC66"/>
  <c r="V61"/>
  <c r="W61"/>
  <c r="X61"/>
  <c r="Y61"/>
  <c r="Z67"/>
  <c r="AA67"/>
  <c r="V62"/>
  <c r="W62"/>
  <c r="X62"/>
  <c r="Y62"/>
  <c r="Z68"/>
  <c r="AA68"/>
  <c r="AB68"/>
  <c r="V63"/>
  <c r="W63"/>
  <c r="X63"/>
  <c r="Y63"/>
  <c r="Z69"/>
  <c r="AA69"/>
  <c r="AB69"/>
  <c r="AC69"/>
  <c r="V64"/>
  <c r="W64"/>
  <c r="X64"/>
  <c r="Y64"/>
  <c r="Z64"/>
  <c r="Z70"/>
  <c r="AA70"/>
  <c r="AB70"/>
  <c r="AC70"/>
  <c r="V65"/>
  <c r="W65"/>
  <c r="X65"/>
  <c r="Y65"/>
  <c r="Z65"/>
  <c r="AA65"/>
  <c r="V66"/>
  <c r="W66"/>
  <c r="X66"/>
  <c r="Y66"/>
  <c r="AA66"/>
  <c r="AB66"/>
  <c r="V67"/>
  <c r="W67"/>
  <c r="X67"/>
  <c r="Y67"/>
  <c r="AB67"/>
  <c r="AC67"/>
  <c r="V68"/>
  <c r="W68"/>
  <c r="X68"/>
  <c r="Y68"/>
  <c r="AC68"/>
  <c r="Z74"/>
  <c r="V69"/>
  <c r="W69"/>
  <c r="X69"/>
  <c r="Y69"/>
  <c r="Z75"/>
  <c r="AA75"/>
  <c r="V70"/>
  <c r="W70"/>
  <c r="X70"/>
  <c r="Y70"/>
  <c r="V71"/>
  <c r="W71"/>
  <c r="X71"/>
  <c r="Y71"/>
  <c r="Z71"/>
  <c r="AA71"/>
  <c r="AB71"/>
  <c r="AC71"/>
  <c r="V72"/>
  <c r="W72"/>
  <c r="X72"/>
  <c r="Y72"/>
  <c r="Z72"/>
  <c r="AA72"/>
  <c r="AB72"/>
  <c r="AC72"/>
  <c r="V73"/>
  <c r="W73"/>
  <c r="X73"/>
  <c r="Y73"/>
  <c r="Z73"/>
  <c r="AA73"/>
  <c r="AB73"/>
  <c r="AC73"/>
  <c r="V74"/>
  <c r="W74"/>
  <c r="X74"/>
  <c r="Y74"/>
  <c r="AA74"/>
  <c r="AB74"/>
  <c r="AC74"/>
  <c r="V75"/>
  <c r="W75"/>
  <c r="X75"/>
  <c r="Y75"/>
  <c r="AB75"/>
  <c r="AC75"/>
  <c r="E30"/>
  <c r="H30"/>
  <c r="K30"/>
  <c r="N30"/>
  <c r="Q30"/>
  <c r="E31"/>
  <c r="H31"/>
  <c r="K31"/>
  <c r="N31"/>
  <c r="Q31"/>
  <c r="E32"/>
  <c r="H32"/>
  <c r="K32"/>
  <c r="N32"/>
  <c r="Q32"/>
  <c r="AC48" i="14"/>
  <c r="Z47"/>
  <c r="AB47"/>
  <c r="Z48"/>
  <c r="AA48"/>
  <c r="AB48"/>
  <c r="AA49"/>
  <c r="AC49"/>
  <c r="AA50"/>
  <c r="E29"/>
  <c r="H29"/>
  <c r="K29"/>
  <c r="N29"/>
  <c r="Q29"/>
  <c r="E22"/>
  <c r="H22"/>
  <c r="K22"/>
  <c r="N22"/>
  <c r="Q22"/>
  <c r="V44"/>
  <c r="W44"/>
  <c r="X44"/>
  <c r="Y44"/>
  <c r="V45"/>
  <c r="W45"/>
  <c r="X45"/>
  <c r="Y45"/>
  <c r="AB45"/>
  <c r="V46"/>
  <c r="W46"/>
  <c r="X46"/>
  <c r="Y46"/>
  <c r="V47"/>
  <c r="W47"/>
  <c r="X47"/>
  <c r="Y47"/>
  <c r="V48"/>
  <c r="W48"/>
  <c r="X48"/>
  <c r="Y48"/>
  <c r="V49"/>
  <c r="W49"/>
  <c r="X49"/>
  <c r="Y49"/>
  <c r="V50"/>
  <c r="W50"/>
  <c r="X50"/>
  <c r="Y50"/>
  <c r="V51"/>
  <c r="W51"/>
  <c r="X51"/>
  <c r="Y51"/>
  <c r="V19"/>
  <c r="W19"/>
  <c r="X19"/>
  <c r="Y19"/>
  <c r="Z19"/>
  <c r="AA19"/>
  <c r="AB19"/>
  <c r="AC19"/>
  <c r="E32"/>
  <c r="H32"/>
  <c r="K32"/>
  <c r="N32"/>
  <c r="Q32"/>
  <c r="Q16" i="6"/>
  <c r="Q15"/>
  <c r="V25" i="1"/>
  <c r="W25"/>
  <c r="X25"/>
  <c r="Y25"/>
  <c r="Q24" i="12"/>
  <c r="Q23"/>
  <c r="Q14"/>
  <c r="Q29"/>
  <c r="Q16"/>
  <c r="Q17"/>
  <c r="Q19"/>
  <c r="Q20"/>
  <c r="Q21"/>
  <c r="Q22"/>
  <c r="Q18"/>
  <c r="Q15"/>
  <c r="Q8" i="7"/>
  <c r="Q7"/>
  <c r="W8" i="19"/>
  <c r="W9"/>
  <c r="W10"/>
  <c r="W13"/>
  <c r="W14"/>
  <c r="W15"/>
  <c r="W16"/>
  <c r="W17"/>
  <c r="W18"/>
  <c r="W19"/>
  <c r="W20"/>
  <c r="W7"/>
  <c r="W20" i="18"/>
  <c r="W21"/>
  <c r="W22"/>
  <c r="W23"/>
  <c r="W24"/>
  <c r="W25"/>
  <c r="W26"/>
  <c r="W27"/>
  <c r="W19"/>
  <c r="W18"/>
  <c r="W17"/>
  <c r="W16"/>
  <c r="W15"/>
  <c r="W8"/>
  <c r="W9"/>
  <c r="W10"/>
  <c r="W11"/>
  <c r="W7"/>
  <c r="E21" i="16"/>
  <c r="H21"/>
  <c r="K21"/>
  <c r="N21"/>
  <c r="Q21"/>
  <c r="N23" i="12"/>
  <c r="E15" i="13"/>
  <c r="H15"/>
  <c r="K15"/>
  <c r="H19" i="11"/>
  <c r="K19"/>
  <c r="N19"/>
  <c r="Q19"/>
  <c r="N9" i="10"/>
  <c r="E28" i="6"/>
  <c r="E27"/>
  <c r="E29"/>
  <c r="N10" i="1"/>
  <c r="Q13" i="6"/>
  <c r="Q11"/>
  <c r="Q10"/>
  <c r="Q12"/>
  <c r="Q14"/>
  <c r="Q9"/>
  <c r="Q7"/>
  <c r="Q8"/>
  <c r="N15"/>
  <c r="N13"/>
  <c r="N11"/>
  <c r="N10"/>
  <c r="N12"/>
  <c r="N14"/>
  <c r="N9"/>
  <c r="N7"/>
  <c r="N8"/>
  <c r="K15"/>
  <c r="K13"/>
  <c r="K11"/>
  <c r="K10"/>
  <c r="K12"/>
  <c r="K14"/>
  <c r="AB10" s="1"/>
  <c r="K9"/>
  <c r="K7"/>
  <c r="K8"/>
  <c r="H15"/>
  <c r="H13"/>
  <c r="H11"/>
  <c r="H10"/>
  <c r="AA11" s="1"/>
  <c r="H12"/>
  <c r="H14"/>
  <c r="H9"/>
  <c r="H7"/>
  <c r="H8"/>
  <c r="AA7" s="1"/>
  <c r="E7"/>
  <c r="E9"/>
  <c r="E14"/>
  <c r="E12"/>
  <c r="Z11" s="1"/>
  <c r="E10"/>
  <c r="E11"/>
  <c r="E13"/>
  <c r="E15"/>
  <c r="E8"/>
  <c r="Z7" s="1"/>
  <c r="AA10"/>
  <c r="V7"/>
  <c r="W7"/>
  <c r="X7"/>
  <c r="Y7"/>
  <c r="V8"/>
  <c r="W8"/>
  <c r="X8"/>
  <c r="Y8"/>
  <c r="V9"/>
  <c r="W9"/>
  <c r="X9"/>
  <c r="Y9"/>
  <c r="V10"/>
  <c r="W10"/>
  <c r="X10"/>
  <c r="Y10"/>
  <c r="V11"/>
  <c r="W11"/>
  <c r="X11"/>
  <c r="Y11"/>
  <c r="V12"/>
  <c r="W12"/>
  <c r="X12"/>
  <c r="Y12"/>
  <c r="V13"/>
  <c r="W13"/>
  <c r="X13"/>
  <c r="Y13"/>
  <c r="V14"/>
  <c r="W14"/>
  <c r="X14"/>
  <c r="Y14"/>
  <c r="X15"/>
  <c r="V17"/>
  <c r="W17"/>
  <c r="X17"/>
  <c r="Y17"/>
  <c r="V18"/>
  <c r="W18"/>
  <c r="X18"/>
  <c r="Y18"/>
  <c r="V19"/>
  <c r="W19"/>
  <c r="X19"/>
  <c r="Y19"/>
  <c r="V20"/>
  <c r="W20"/>
  <c r="X20"/>
  <c r="Y20"/>
  <c r="V21"/>
  <c r="W21"/>
  <c r="X21"/>
  <c r="Y21"/>
  <c r="V22"/>
  <c r="W22"/>
  <c r="X22"/>
  <c r="Y22"/>
  <c r="V23"/>
  <c r="W23"/>
  <c r="X23"/>
  <c r="Y23"/>
  <c r="V24"/>
  <c r="W24"/>
  <c r="X24"/>
  <c r="Y24"/>
  <c r="V25"/>
  <c r="W25"/>
  <c r="X25"/>
  <c r="Y25"/>
  <c r="V26"/>
  <c r="W26"/>
  <c r="X26"/>
  <c r="Y26"/>
  <c r="V27"/>
  <c r="W27"/>
  <c r="X27"/>
  <c r="Y27"/>
  <c r="V28"/>
  <c r="W28"/>
  <c r="X28"/>
  <c r="Y28"/>
  <c r="V29"/>
  <c r="W29"/>
  <c r="X29"/>
  <c r="Y29"/>
  <c r="V30"/>
  <c r="W30"/>
  <c r="X30"/>
  <c r="Y30"/>
  <c r="V31"/>
  <c r="W31"/>
  <c r="X31"/>
  <c r="Y31"/>
  <c r="V32"/>
  <c r="W32"/>
  <c r="X32"/>
  <c r="Y32"/>
  <c r="V33"/>
  <c r="W33"/>
  <c r="X33"/>
  <c r="Y33"/>
  <c r="V34"/>
  <c r="W34"/>
  <c r="X34"/>
  <c r="Y34"/>
  <c r="V35"/>
  <c r="W35"/>
  <c r="X35"/>
  <c r="Y35"/>
  <c r="V36"/>
  <c r="W36"/>
  <c r="X36"/>
  <c r="Y36"/>
  <c r="V37"/>
  <c r="W37"/>
  <c r="X37"/>
  <c r="Y37"/>
  <c r="V38"/>
  <c r="W38"/>
  <c r="X38"/>
  <c r="Y38"/>
  <c r="V39"/>
  <c r="W39"/>
  <c r="X39"/>
  <c r="Y39"/>
  <c r="V40"/>
  <c r="W40"/>
  <c r="X40"/>
  <c r="Y40"/>
  <c r="V41"/>
  <c r="W41"/>
  <c r="X41"/>
  <c r="Y41"/>
  <c r="V42"/>
  <c r="V43"/>
  <c r="W43"/>
  <c r="X43"/>
  <c r="Y43"/>
  <c r="Z43"/>
  <c r="AA43"/>
  <c r="AB43"/>
  <c r="AC43"/>
  <c r="V44"/>
  <c r="W44"/>
  <c r="X44"/>
  <c r="Y44"/>
  <c r="Z44"/>
  <c r="AA44"/>
  <c r="AB44"/>
  <c r="AC44"/>
  <c r="H28"/>
  <c r="N31"/>
  <c r="AC37" s="1"/>
  <c r="Q31"/>
  <c r="AC40"/>
  <c r="AC41"/>
  <c r="N22"/>
  <c r="AC19" s="1"/>
  <c r="Q22"/>
  <c r="AC38"/>
  <c r="N28"/>
  <c r="Q28"/>
  <c r="K22"/>
  <c r="AB19" s="1"/>
  <c r="H22"/>
  <c r="AA19" s="1"/>
  <c r="E22"/>
  <c r="Z19" s="1"/>
  <c r="K28"/>
  <c r="H13" i="14"/>
  <c r="E22" i="17"/>
  <c r="H22"/>
  <c r="K22"/>
  <c r="N22"/>
  <c r="Q22"/>
  <c r="E23"/>
  <c r="H23"/>
  <c r="K23"/>
  <c r="N23"/>
  <c r="Q23"/>
  <c r="E24"/>
  <c r="H24"/>
  <c r="K24"/>
  <c r="N24"/>
  <c r="Q24"/>
  <c r="E17"/>
  <c r="H17"/>
  <c r="K17"/>
  <c r="N17"/>
  <c r="Q17"/>
  <c r="N7" i="7"/>
  <c r="K7"/>
  <c r="K49" i="1"/>
  <c r="AB58" s="1"/>
  <c r="H11"/>
  <c r="E16" i="4"/>
  <c r="H16"/>
  <c r="K16"/>
  <c r="N16"/>
  <c r="Q16"/>
  <c r="E17"/>
  <c r="H17"/>
  <c r="K17"/>
  <c r="N17"/>
  <c r="Q17"/>
  <c r="Q16" i="3"/>
  <c r="Q27"/>
  <c r="E16"/>
  <c r="H16"/>
  <c r="K23"/>
  <c r="N23"/>
  <c r="Q23"/>
  <c r="K16"/>
  <c r="N16"/>
  <c r="K15"/>
  <c r="N15"/>
  <c r="Q15"/>
  <c r="K27"/>
  <c r="N27"/>
  <c r="K25"/>
  <c r="N25"/>
  <c r="Q25"/>
  <c r="K13"/>
  <c r="N13"/>
  <c r="Q13"/>
  <c r="X36"/>
  <c r="S56" i="16" l="1"/>
  <c r="S42"/>
  <c r="S57"/>
  <c r="U54"/>
  <c r="U57"/>
  <c r="U41"/>
  <c r="U48"/>
  <c r="U47"/>
  <c r="U40"/>
  <c r="U53"/>
  <c r="S52"/>
  <c r="U49"/>
  <c r="S45"/>
  <c r="S49"/>
  <c r="S59"/>
  <c r="S54"/>
  <c r="S58"/>
  <c r="U42"/>
  <c r="U56"/>
  <c r="U58"/>
  <c r="S51"/>
  <c r="S47"/>
  <c r="S48"/>
  <c r="S50"/>
  <c r="U43"/>
  <c r="S46"/>
  <c r="S44"/>
  <c r="S53"/>
  <c r="S43"/>
  <c r="U55"/>
  <c r="U50"/>
  <c r="U46"/>
  <c r="U44"/>
  <c r="U51"/>
  <c r="U52"/>
  <c r="AC10" i="6"/>
  <c r="AA14"/>
  <c r="Z12"/>
  <c r="AB12"/>
  <c r="AB14"/>
  <c r="S54" i="1"/>
  <c r="U54"/>
  <c r="S22"/>
  <c r="Z50" i="14"/>
  <c r="AB49"/>
  <c r="Z49"/>
  <c r="AA45"/>
  <c r="Z45"/>
  <c r="AC44"/>
  <c r="AC47"/>
  <c r="AB44"/>
  <c r="AC50"/>
  <c r="AA44"/>
  <c r="AC45"/>
  <c r="AB50"/>
  <c r="AA47"/>
  <c r="Z44"/>
  <c r="U16"/>
  <c r="S16"/>
  <c r="S13" i="6"/>
  <c r="AB13"/>
  <c r="AC11"/>
  <c r="S11"/>
  <c r="Z9"/>
  <c r="AC39"/>
  <c r="AB11"/>
  <c r="AC9"/>
  <c r="AA9"/>
  <c r="AC13"/>
  <c r="Z14"/>
  <c r="AC7"/>
  <c r="AA12"/>
  <c r="AA13"/>
  <c r="AC12"/>
  <c r="AC14"/>
  <c r="Z13"/>
  <c r="AB9"/>
  <c r="Z10"/>
  <c r="AC8"/>
  <c r="AB8"/>
  <c r="AA8"/>
  <c r="AB7"/>
  <c r="Z8"/>
  <c r="E34"/>
  <c r="E21"/>
  <c r="Z18" s="1"/>
  <c r="E31"/>
  <c r="Z34"/>
  <c r="E33"/>
  <c r="Z24" s="1"/>
  <c r="E26"/>
  <c r="Z26" s="1"/>
  <c r="E30"/>
  <c r="Z39"/>
  <c r="Z40"/>
  <c r="E25"/>
  <c r="E32"/>
  <c r="Z29" s="1"/>
  <c r="E35"/>
  <c r="Z31" s="1"/>
  <c r="Q19"/>
  <c r="Q18"/>
  <c r="K10" i="1"/>
  <c r="K11"/>
  <c r="K12"/>
  <c r="K13"/>
  <c r="K9"/>
  <c r="E10"/>
  <c r="H8"/>
  <c r="H10"/>
  <c r="H12"/>
  <c r="H13"/>
  <c r="H9"/>
  <c r="H15"/>
  <c r="H16"/>
  <c r="H17"/>
  <c r="H14"/>
  <c r="H18"/>
  <c r="V8"/>
  <c r="W8"/>
  <c r="X8"/>
  <c r="Y8"/>
  <c r="V9"/>
  <c r="W9"/>
  <c r="X9"/>
  <c r="Y9"/>
  <c r="V10"/>
  <c r="W10"/>
  <c r="X10"/>
  <c r="Y10"/>
  <c r="V11"/>
  <c r="W11"/>
  <c r="X11"/>
  <c r="Y11"/>
  <c r="V12"/>
  <c r="W12"/>
  <c r="X12"/>
  <c r="Y12"/>
  <c r="V13"/>
  <c r="W13"/>
  <c r="X13"/>
  <c r="Y13"/>
  <c r="V14"/>
  <c r="W14"/>
  <c r="X14"/>
  <c r="Y14"/>
  <c r="V15"/>
  <c r="W15"/>
  <c r="X15"/>
  <c r="Y15"/>
  <c r="V16"/>
  <c r="W16"/>
  <c r="X16"/>
  <c r="Y16"/>
  <c r="V17"/>
  <c r="W17"/>
  <c r="X17"/>
  <c r="Y17"/>
  <c r="V18"/>
  <c r="W18"/>
  <c r="X18"/>
  <c r="Y18"/>
  <c r="V19"/>
  <c r="W19"/>
  <c r="X19"/>
  <c r="Y19"/>
  <c r="V20"/>
  <c r="W20"/>
  <c r="X20"/>
  <c r="Y20"/>
  <c r="E11"/>
  <c r="E12"/>
  <c r="E13"/>
  <c r="E9"/>
  <c r="E15"/>
  <c r="E16"/>
  <c r="E17"/>
  <c r="W12" i="18"/>
  <c r="W13"/>
  <c r="W14"/>
  <c r="W28"/>
  <c r="W29"/>
  <c r="W30"/>
  <c r="R10" i="19"/>
  <c r="S8"/>
  <c r="T8"/>
  <c r="U8"/>
  <c r="V8"/>
  <c r="S9"/>
  <c r="T9"/>
  <c r="U9"/>
  <c r="R9" s="1"/>
  <c r="V9"/>
  <c r="S10"/>
  <c r="T10"/>
  <c r="U10"/>
  <c r="V10"/>
  <c r="S13"/>
  <c r="T13"/>
  <c r="U13"/>
  <c r="V13"/>
  <c r="S14"/>
  <c r="T14"/>
  <c r="U14"/>
  <c r="V14"/>
  <c r="S15"/>
  <c r="T15"/>
  <c r="U15"/>
  <c r="V15"/>
  <c r="S16"/>
  <c r="T16"/>
  <c r="U16"/>
  <c r="V16"/>
  <c r="S17"/>
  <c r="T17"/>
  <c r="U17"/>
  <c r="V17"/>
  <c r="S18"/>
  <c r="T18"/>
  <c r="U18"/>
  <c r="V18"/>
  <c r="S19"/>
  <c r="T19"/>
  <c r="U19"/>
  <c r="V19"/>
  <c r="S20"/>
  <c r="T20"/>
  <c r="U20"/>
  <c r="V20"/>
  <c r="V7"/>
  <c r="U7"/>
  <c r="T7"/>
  <c r="W23"/>
  <c r="V23"/>
  <c r="U23"/>
  <c r="T23"/>
  <c r="S23"/>
  <c r="W22"/>
  <c r="V22"/>
  <c r="U22"/>
  <c r="T22"/>
  <c r="S22"/>
  <c r="W21"/>
  <c r="V21"/>
  <c r="U21"/>
  <c r="T21"/>
  <c r="S21"/>
  <c r="S7"/>
  <c r="R7" s="1"/>
  <c r="V8" i="14"/>
  <c r="W8"/>
  <c r="X8"/>
  <c r="Y8"/>
  <c r="V9"/>
  <c r="W9"/>
  <c r="X9"/>
  <c r="Y9"/>
  <c r="V10"/>
  <c r="W10"/>
  <c r="X10"/>
  <c r="Y10"/>
  <c r="V11"/>
  <c r="W11"/>
  <c r="X11"/>
  <c r="Y11"/>
  <c r="V12"/>
  <c r="W12"/>
  <c r="X12"/>
  <c r="Y12"/>
  <c r="V13"/>
  <c r="W13"/>
  <c r="X13"/>
  <c r="Y13"/>
  <c r="V14"/>
  <c r="W14"/>
  <c r="X14"/>
  <c r="Y14"/>
  <c r="V15"/>
  <c r="W15"/>
  <c r="X15"/>
  <c r="Y15"/>
  <c r="V16"/>
  <c r="W16"/>
  <c r="X16"/>
  <c r="Y16"/>
  <c r="V17"/>
  <c r="W17"/>
  <c r="X17"/>
  <c r="Y17"/>
  <c r="Z17"/>
  <c r="AA17"/>
  <c r="AB17"/>
  <c r="AC17"/>
  <c r="V18"/>
  <c r="W18"/>
  <c r="X18"/>
  <c r="Y18"/>
  <c r="Z18"/>
  <c r="AA18"/>
  <c r="AB18"/>
  <c r="AC18"/>
  <c r="V20"/>
  <c r="W20"/>
  <c r="X20"/>
  <c r="Y20"/>
  <c r="V21"/>
  <c r="W21"/>
  <c r="X21"/>
  <c r="Y21"/>
  <c r="V22"/>
  <c r="W22"/>
  <c r="X22"/>
  <c r="Y22"/>
  <c r="V23"/>
  <c r="W23"/>
  <c r="X23"/>
  <c r="Y23"/>
  <c r="V24"/>
  <c r="W24"/>
  <c r="X24"/>
  <c r="Y24"/>
  <c r="V25"/>
  <c r="W25"/>
  <c r="X25"/>
  <c r="Y25"/>
  <c r="V26"/>
  <c r="W26"/>
  <c r="X26"/>
  <c r="Y26"/>
  <c r="V27"/>
  <c r="W27"/>
  <c r="X27"/>
  <c r="Y27"/>
  <c r="V28"/>
  <c r="W28"/>
  <c r="X28"/>
  <c r="Y28"/>
  <c r="V29"/>
  <c r="W29"/>
  <c r="X29"/>
  <c r="Y29"/>
  <c r="V30"/>
  <c r="W30"/>
  <c r="X30"/>
  <c r="Y30"/>
  <c r="V31"/>
  <c r="W31"/>
  <c r="X31"/>
  <c r="Y31"/>
  <c r="V32"/>
  <c r="W32"/>
  <c r="X32"/>
  <c r="Y32"/>
  <c r="V33"/>
  <c r="W33"/>
  <c r="X33"/>
  <c r="Y33"/>
  <c r="V34"/>
  <c r="W34"/>
  <c r="X34"/>
  <c r="Y34"/>
  <c r="V35"/>
  <c r="W35"/>
  <c r="X35"/>
  <c r="Y35"/>
  <c r="V36"/>
  <c r="W36"/>
  <c r="X36"/>
  <c r="Y36"/>
  <c r="V37"/>
  <c r="W37"/>
  <c r="X37"/>
  <c r="Y37"/>
  <c r="V38"/>
  <c r="W38"/>
  <c r="X38"/>
  <c r="Y38"/>
  <c r="V39"/>
  <c r="W39"/>
  <c r="X39"/>
  <c r="Y39"/>
  <c r="V40"/>
  <c r="W40"/>
  <c r="X40"/>
  <c r="Y40"/>
  <c r="V41"/>
  <c r="W41"/>
  <c r="X41"/>
  <c r="Y41"/>
  <c r="V42"/>
  <c r="W42"/>
  <c r="X42"/>
  <c r="Y42"/>
  <c r="V43"/>
  <c r="W43"/>
  <c r="X43"/>
  <c r="Y43"/>
  <c r="V52"/>
  <c r="W52"/>
  <c r="X52"/>
  <c r="Y52"/>
  <c r="V53"/>
  <c r="W53"/>
  <c r="X53"/>
  <c r="Y53"/>
  <c r="V54"/>
  <c r="W54"/>
  <c r="X54"/>
  <c r="Y54"/>
  <c r="V55"/>
  <c r="W55"/>
  <c r="X55"/>
  <c r="Y55"/>
  <c r="V56"/>
  <c r="W56"/>
  <c r="X56"/>
  <c r="Y56"/>
  <c r="V57"/>
  <c r="W57"/>
  <c r="X57"/>
  <c r="Y57"/>
  <c r="V58"/>
  <c r="W58"/>
  <c r="X58"/>
  <c r="Y58"/>
  <c r="V59"/>
  <c r="W59"/>
  <c r="X59"/>
  <c r="Y59"/>
  <c r="V60"/>
  <c r="W60"/>
  <c r="X60"/>
  <c r="Y60"/>
  <c r="V61"/>
  <c r="W61"/>
  <c r="X61"/>
  <c r="Y61"/>
  <c r="V62"/>
  <c r="W62"/>
  <c r="X62"/>
  <c r="Y62"/>
  <c r="V63"/>
  <c r="W63"/>
  <c r="X63"/>
  <c r="Y63"/>
  <c r="V64"/>
  <c r="W64"/>
  <c r="X64"/>
  <c r="Y64"/>
  <c r="V65"/>
  <c r="W65"/>
  <c r="X65"/>
  <c r="Y65"/>
  <c r="V66"/>
  <c r="W66"/>
  <c r="X66"/>
  <c r="Y66"/>
  <c r="Z66"/>
  <c r="AA66"/>
  <c r="AB66"/>
  <c r="AC66"/>
  <c r="V67"/>
  <c r="W67"/>
  <c r="X67"/>
  <c r="Y67"/>
  <c r="Z67"/>
  <c r="AA67"/>
  <c r="AB67"/>
  <c r="AC67"/>
  <c r="V68"/>
  <c r="W68"/>
  <c r="X68"/>
  <c r="Y68"/>
  <c r="Z68"/>
  <c r="AA68"/>
  <c r="AB68"/>
  <c r="AC68"/>
  <c r="V69"/>
  <c r="W69"/>
  <c r="X69"/>
  <c r="Y69"/>
  <c r="Z69"/>
  <c r="AA69"/>
  <c r="AB69"/>
  <c r="AC69"/>
  <c r="V70"/>
  <c r="W70"/>
  <c r="X70"/>
  <c r="Y70"/>
  <c r="Z70"/>
  <c r="AA70"/>
  <c r="AB70"/>
  <c r="AC70"/>
  <c r="V71"/>
  <c r="W71"/>
  <c r="X71"/>
  <c r="Y71"/>
  <c r="Z71"/>
  <c r="AA71"/>
  <c r="AB71"/>
  <c r="AC71"/>
  <c r="V72"/>
  <c r="W72"/>
  <c r="X72"/>
  <c r="Y72"/>
  <c r="Z72"/>
  <c r="AA72"/>
  <c r="AB72"/>
  <c r="AC72"/>
  <c r="V73"/>
  <c r="W73"/>
  <c r="X73"/>
  <c r="Y73"/>
  <c r="Z73"/>
  <c r="AA73"/>
  <c r="AB73"/>
  <c r="AC73"/>
  <c r="V74"/>
  <c r="W74"/>
  <c r="X74"/>
  <c r="Y74"/>
  <c r="Z74"/>
  <c r="AA74"/>
  <c r="AB74"/>
  <c r="AC74"/>
  <c r="V75"/>
  <c r="W75"/>
  <c r="X75"/>
  <c r="Y75"/>
  <c r="Z75"/>
  <c r="AA75"/>
  <c r="AB75"/>
  <c r="AC75"/>
  <c r="V76"/>
  <c r="W76"/>
  <c r="X76"/>
  <c r="Y76"/>
  <c r="Z76"/>
  <c r="AA76"/>
  <c r="AB76"/>
  <c r="AC76"/>
  <c r="V77"/>
  <c r="W77"/>
  <c r="X77"/>
  <c r="Y77"/>
  <c r="Z77"/>
  <c r="AA77"/>
  <c r="AB77"/>
  <c r="AC77"/>
  <c r="V78"/>
  <c r="W78"/>
  <c r="X78"/>
  <c r="Y78"/>
  <c r="Z78"/>
  <c r="AA78"/>
  <c r="AB78"/>
  <c r="AC78"/>
  <c r="V79"/>
  <c r="W79"/>
  <c r="X79"/>
  <c r="Y79"/>
  <c r="Z79"/>
  <c r="AA79"/>
  <c r="AB79"/>
  <c r="AC79"/>
  <c r="V80"/>
  <c r="W80"/>
  <c r="X80"/>
  <c r="Y80"/>
  <c r="Z80"/>
  <c r="AA80"/>
  <c r="AB80"/>
  <c r="AC80"/>
  <c r="V81"/>
  <c r="W81"/>
  <c r="X81"/>
  <c r="Y81"/>
  <c r="Z81"/>
  <c r="AA81"/>
  <c r="AB81"/>
  <c r="AC81"/>
  <c r="V82"/>
  <c r="W82"/>
  <c r="X82"/>
  <c r="Y82"/>
  <c r="Z82"/>
  <c r="AA82"/>
  <c r="AB82"/>
  <c r="AC82"/>
  <c r="V83"/>
  <c r="W83"/>
  <c r="X83"/>
  <c r="Y83"/>
  <c r="Z83"/>
  <c r="AA83"/>
  <c r="AB83"/>
  <c r="AC83"/>
  <c r="V84"/>
  <c r="W84"/>
  <c r="X84"/>
  <c r="Y84"/>
  <c r="Z84"/>
  <c r="AA84"/>
  <c r="AB84"/>
  <c r="AC84"/>
  <c r="V85"/>
  <c r="W85"/>
  <c r="X85"/>
  <c r="Y85"/>
  <c r="Z85"/>
  <c r="AA85"/>
  <c r="AB85"/>
  <c r="AC85"/>
  <c r="V86"/>
  <c r="W86"/>
  <c r="X86"/>
  <c r="Y86"/>
  <c r="Z86"/>
  <c r="AA86"/>
  <c r="AB86"/>
  <c r="AC86"/>
  <c r="V87"/>
  <c r="W87"/>
  <c r="X87"/>
  <c r="Y87"/>
  <c r="Z87"/>
  <c r="AA87"/>
  <c r="AB87"/>
  <c r="AC87"/>
  <c r="V88"/>
  <c r="W88"/>
  <c r="X88"/>
  <c r="Y88"/>
  <c r="Z88"/>
  <c r="AA88"/>
  <c r="AB88"/>
  <c r="AC88"/>
  <c r="V89"/>
  <c r="W89"/>
  <c r="X89"/>
  <c r="Y89"/>
  <c r="Z89"/>
  <c r="AA89"/>
  <c r="AB89"/>
  <c r="AC89"/>
  <c r="V90"/>
  <c r="W90"/>
  <c r="X90"/>
  <c r="Y90"/>
  <c r="Z90"/>
  <c r="U71" s="1"/>
  <c r="AA90"/>
  <c r="AB90"/>
  <c r="AC90"/>
  <c r="V91"/>
  <c r="W91"/>
  <c r="X91"/>
  <c r="Y91"/>
  <c r="Z91"/>
  <c r="AA91"/>
  <c r="AB91"/>
  <c r="AC91"/>
  <c r="V92"/>
  <c r="W92"/>
  <c r="X92"/>
  <c r="Y92"/>
  <c r="Z92"/>
  <c r="U73" s="1"/>
  <c r="AA92"/>
  <c r="AB92"/>
  <c r="AC92"/>
  <c r="V93"/>
  <c r="W93"/>
  <c r="X93"/>
  <c r="Y93"/>
  <c r="Z93"/>
  <c r="AA93"/>
  <c r="AB93"/>
  <c r="AC93"/>
  <c r="V94"/>
  <c r="W94"/>
  <c r="X94"/>
  <c r="Y94"/>
  <c r="Z94"/>
  <c r="U75" s="1"/>
  <c r="AA94"/>
  <c r="AB94"/>
  <c r="AC94"/>
  <c r="V95"/>
  <c r="W95"/>
  <c r="X95"/>
  <c r="Y95"/>
  <c r="Z95"/>
  <c r="AA95"/>
  <c r="AB95"/>
  <c r="AC95"/>
  <c r="V96"/>
  <c r="W96"/>
  <c r="X96"/>
  <c r="Y96"/>
  <c r="Z96"/>
  <c r="U77" s="1"/>
  <c r="AA96"/>
  <c r="AB96"/>
  <c r="AC96"/>
  <c r="V97"/>
  <c r="W97"/>
  <c r="X97"/>
  <c r="Y97"/>
  <c r="Z97"/>
  <c r="AA97"/>
  <c r="AB97"/>
  <c r="AC97"/>
  <c r="V98"/>
  <c r="W98"/>
  <c r="X98"/>
  <c r="Y98"/>
  <c r="Z98"/>
  <c r="U79" s="1"/>
  <c r="AA98"/>
  <c r="AB98"/>
  <c r="AC98"/>
  <c r="V99"/>
  <c r="W99"/>
  <c r="X99"/>
  <c r="Y99"/>
  <c r="Z99"/>
  <c r="AA99"/>
  <c r="AB99"/>
  <c r="AC99"/>
  <c r="V100"/>
  <c r="W100"/>
  <c r="X100"/>
  <c r="Y100"/>
  <c r="Z100"/>
  <c r="U81" s="1"/>
  <c r="AA100"/>
  <c r="AB100"/>
  <c r="AC100"/>
  <c r="V101"/>
  <c r="W101"/>
  <c r="X101"/>
  <c r="Y101"/>
  <c r="Z101"/>
  <c r="AA101"/>
  <c r="AB101"/>
  <c r="AC101"/>
  <c r="V102"/>
  <c r="W102"/>
  <c r="X102"/>
  <c r="Y102"/>
  <c r="Z102"/>
  <c r="U83" s="1"/>
  <c r="AA102"/>
  <c r="AB102"/>
  <c r="AC102"/>
  <c r="V103"/>
  <c r="W103"/>
  <c r="X103"/>
  <c r="Y103"/>
  <c r="Z103"/>
  <c r="AA103"/>
  <c r="AB103"/>
  <c r="AC103"/>
  <c r="V104"/>
  <c r="W104"/>
  <c r="X104"/>
  <c r="Y104"/>
  <c r="Z104"/>
  <c r="U85" s="1"/>
  <c r="AA104"/>
  <c r="AB104"/>
  <c r="AC104"/>
  <c r="V105"/>
  <c r="W105"/>
  <c r="X105"/>
  <c r="Y105"/>
  <c r="Z105"/>
  <c r="AA105"/>
  <c r="AB105"/>
  <c r="AC105"/>
  <c r="V106"/>
  <c r="W106"/>
  <c r="X106"/>
  <c r="Y106"/>
  <c r="Z106"/>
  <c r="U87" s="1"/>
  <c r="AA106"/>
  <c r="AB106"/>
  <c r="AC106"/>
  <c r="V107"/>
  <c r="W107"/>
  <c r="X107"/>
  <c r="Y107"/>
  <c r="Z107"/>
  <c r="AA107"/>
  <c r="AB107"/>
  <c r="AC107"/>
  <c r="V108"/>
  <c r="W108"/>
  <c r="X108"/>
  <c r="Y108"/>
  <c r="Z108"/>
  <c r="U89" s="1"/>
  <c r="AA108"/>
  <c r="AB108"/>
  <c r="AC108"/>
  <c r="V109"/>
  <c r="W109"/>
  <c r="X109"/>
  <c r="Y109"/>
  <c r="Z109"/>
  <c r="AA109"/>
  <c r="AB109"/>
  <c r="AC109"/>
  <c r="V110"/>
  <c r="W110"/>
  <c r="X110"/>
  <c r="Y110"/>
  <c r="Z110"/>
  <c r="U91" s="1"/>
  <c r="AA110"/>
  <c r="AB110"/>
  <c r="AC110"/>
  <c r="V111"/>
  <c r="W111"/>
  <c r="X111"/>
  <c r="Y111"/>
  <c r="Z111"/>
  <c r="AA111"/>
  <c r="AB111"/>
  <c r="AC111"/>
  <c r="V112"/>
  <c r="W112"/>
  <c r="X112"/>
  <c r="Y112"/>
  <c r="Z112"/>
  <c r="U93" s="1"/>
  <c r="AA112"/>
  <c r="AB112"/>
  <c r="AC112"/>
  <c r="V113"/>
  <c r="W113"/>
  <c r="X113"/>
  <c r="Y113"/>
  <c r="Z113"/>
  <c r="AA113"/>
  <c r="AB113"/>
  <c r="AC113"/>
  <c r="V114"/>
  <c r="W114"/>
  <c r="X114"/>
  <c r="Y114"/>
  <c r="Z114"/>
  <c r="U95" s="1"/>
  <c r="AA114"/>
  <c r="AB114"/>
  <c r="AC114"/>
  <c r="V115"/>
  <c r="W115"/>
  <c r="X115"/>
  <c r="Y115"/>
  <c r="Z115"/>
  <c r="AA115"/>
  <c r="AB115"/>
  <c r="AC115"/>
  <c r="V116"/>
  <c r="W116"/>
  <c r="X116"/>
  <c r="Y116"/>
  <c r="Z116"/>
  <c r="U97" s="1"/>
  <c r="AA116"/>
  <c r="AB116"/>
  <c r="AC116"/>
  <c r="V117"/>
  <c r="W117"/>
  <c r="X117"/>
  <c r="Y117"/>
  <c r="Z117"/>
  <c r="AA117"/>
  <c r="AB117"/>
  <c r="AC117"/>
  <c r="V118"/>
  <c r="W118"/>
  <c r="X118"/>
  <c r="Y118"/>
  <c r="Z118"/>
  <c r="U99" s="1"/>
  <c r="AA118"/>
  <c r="AB118"/>
  <c r="AC118"/>
  <c r="V119"/>
  <c r="W119"/>
  <c r="X119"/>
  <c r="Y119"/>
  <c r="Z119"/>
  <c r="AA119"/>
  <c r="AB119"/>
  <c r="AC119"/>
  <c r="V120"/>
  <c r="W120"/>
  <c r="X120"/>
  <c r="Y120"/>
  <c r="Z120"/>
  <c r="U101" s="1"/>
  <c r="AA120"/>
  <c r="AB120"/>
  <c r="AC120"/>
  <c r="V121"/>
  <c r="W121"/>
  <c r="X121"/>
  <c r="Y121"/>
  <c r="Z121"/>
  <c r="AA121"/>
  <c r="AB121"/>
  <c r="AC121"/>
  <c r="V122"/>
  <c r="W122"/>
  <c r="X122"/>
  <c r="Y122"/>
  <c r="Z122"/>
  <c r="U103" s="1"/>
  <c r="AA122"/>
  <c r="AB122"/>
  <c r="AC122"/>
  <c r="V123"/>
  <c r="W123"/>
  <c r="X123"/>
  <c r="Y123"/>
  <c r="Z123"/>
  <c r="AA123"/>
  <c r="AB123"/>
  <c r="AC123"/>
  <c r="V124"/>
  <c r="W124"/>
  <c r="X124"/>
  <c r="Y124"/>
  <c r="Z124"/>
  <c r="U105" s="1"/>
  <c r="AA124"/>
  <c r="AB124"/>
  <c r="AC124"/>
  <c r="V125"/>
  <c r="W125"/>
  <c r="X125"/>
  <c r="Y125"/>
  <c r="Z125"/>
  <c r="AA125"/>
  <c r="AB125"/>
  <c r="AC125"/>
  <c r="V126"/>
  <c r="W126"/>
  <c r="X126"/>
  <c r="Y126"/>
  <c r="Z126"/>
  <c r="U107" s="1"/>
  <c r="AA126"/>
  <c r="AB126"/>
  <c r="AC126"/>
  <c r="V127"/>
  <c r="W127"/>
  <c r="X127"/>
  <c r="Y127"/>
  <c r="Z127"/>
  <c r="AA127"/>
  <c r="AB127"/>
  <c r="AC127"/>
  <c r="V128"/>
  <c r="W128"/>
  <c r="X128"/>
  <c r="Y128"/>
  <c r="Z128"/>
  <c r="U109" s="1"/>
  <c r="AA128"/>
  <c r="AB128"/>
  <c r="AC128"/>
  <c r="V129"/>
  <c r="W129"/>
  <c r="X129"/>
  <c r="Y129"/>
  <c r="Z129"/>
  <c r="AA129"/>
  <c r="AB129"/>
  <c r="AC129"/>
  <c r="V130"/>
  <c r="W130"/>
  <c r="X130"/>
  <c r="Y130"/>
  <c r="Z130"/>
  <c r="U111" s="1"/>
  <c r="AA130"/>
  <c r="AB130"/>
  <c r="AC130"/>
  <c r="V131"/>
  <c r="W131"/>
  <c r="X131"/>
  <c r="Y131"/>
  <c r="Z131"/>
  <c r="AA131"/>
  <c r="AB131"/>
  <c r="AC131"/>
  <c r="V132"/>
  <c r="W132"/>
  <c r="X132"/>
  <c r="Y132"/>
  <c r="Z132"/>
  <c r="U113" s="1"/>
  <c r="AA132"/>
  <c r="AB132"/>
  <c r="AC132"/>
  <c r="V133"/>
  <c r="W133"/>
  <c r="X133"/>
  <c r="Y133"/>
  <c r="Z133"/>
  <c r="AA133"/>
  <c r="AB133"/>
  <c r="AC133"/>
  <c r="V134"/>
  <c r="W134"/>
  <c r="X134"/>
  <c r="Y134"/>
  <c r="Z134"/>
  <c r="U115" s="1"/>
  <c r="AA134"/>
  <c r="AB134"/>
  <c r="AC134"/>
  <c r="V135"/>
  <c r="W135"/>
  <c r="X135"/>
  <c r="Y135"/>
  <c r="Z135"/>
  <c r="AA135"/>
  <c r="AB135"/>
  <c r="AC135"/>
  <c r="V136"/>
  <c r="W136"/>
  <c r="X136"/>
  <c r="Y136"/>
  <c r="Z136"/>
  <c r="U117" s="1"/>
  <c r="AA136"/>
  <c r="AB136"/>
  <c r="AC136"/>
  <c r="V137"/>
  <c r="W137"/>
  <c r="X137"/>
  <c r="Y137"/>
  <c r="Z137"/>
  <c r="AA137"/>
  <c r="AB137"/>
  <c r="AC137"/>
  <c r="V138"/>
  <c r="W138"/>
  <c r="X138"/>
  <c r="Y138"/>
  <c r="Z138"/>
  <c r="U119" s="1"/>
  <c r="AA138"/>
  <c r="AB138"/>
  <c r="AC138"/>
  <c r="V139"/>
  <c r="W139"/>
  <c r="X139"/>
  <c r="Y139"/>
  <c r="Z139"/>
  <c r="AA139"/>
  <c r="AB139"/>
  <c r="AC139"/>
  <c r="V140"/>
  <c r="W140"/>
  <c r="X140"/>
  <c r="Y140"/>
  <c r="Z140"/>
  <c r="U121" s="1"/>
  <c r="AA140"/>
  <c r="AB140"/>
  <c r="AC140"/>
  <c r="V141"/>
  <c r="W141"/>
  <c r="X141"/>
  <c r="Y141"/>
  <c r="Z141"/>
  <c r="AA141"/>
  <c r="AB141"/>
  <c r="AC141"/>
  <c r="V142"/>
  <c r="W142"/>
  <c r="X142"/>
  <c r="Y142"/>
  <c r="Z142"/>
  <c r="U123" s="1"/>
  <c r="AA142"/>
  <c r="AB142"/>
  <c r="AC142"/>
  <c r="V143"/>
  <c r="W143"/>
  <c r="X143"/>
  <c r="Y143"/>
  <c r="Z143"/>
  <c r="AA143"/>
  <c r="AB143"/>
  <c r="AC143"/>
  <c r="V144"/>
  <c r="W144"/>
  <c r="X144"/>
  <c r="Y144"/>
  <c r="Z144"/>
  <c r="U125" s="1"/>
  <c r="AA144"/>
  <c r="AB144"/>
  <c r="AC144"/>
  <c r="V145"/>
  <c r="W145"/>
  <c r="X145"/>
  <c r="Y145"/>
  <c r="Z145"/>
  <c r="AA145"/>
  <c r="AB145"/>
  <c r="AC145"/>
  <c r="V146"/>
  <c r="W146"/>
  <c r="X146"/>
  <c r="Y146"/>
  <c r="Z146"/>
  <c r="U127" s="1"/>
  <c r="AA146"/>
  <c r="AB146"/>
  <c r="AC146"/>
  <c r="V147"/>
  <c r="W147"/>
  <c r="X147"/>
  <c r="Y147"/>
  <c r="Z147"/>
  <c r="AA147"/>
  <c r="AB147"/>
  <c r="AC147"/>
  <c r="V148"/>
  <c r="W148"/>
  <c r="X148"/>
  <c r="Y148"/>
  <c r="Z148"/>
  <c r="U129" s="1"/>
  <c r="AA148"/>
  <c r="AB148"/>
  <c r="AC148"/>
  <c r="V149"/>
  <c r="W149"/>
  <c r="X149"/>
  <c r="Y149"/>
  <c r="Z149"/>
  <c r="AA149"/>
  <c r="AB149"/>
  <c r="AC149"/>
  <c r="V150"/>
  <c r="W150"/>
  <c r="X150"/>
  <c r="Y150"/>
  <c r="Z150"/>
  <c r="U131" s="1"/>
  <c r="AA150"/>
  <c r="AB150"/>
  <c r="AC150"/>
  <c r="V151"/>
  <c r="W151"/>
  <c r="X151"/>
  <c r="Y151"/>
  <c r="Z151"/>
  <c r="AA151"/>
  <c r="AB151"/>
  <c r="AC151"/>
  <c r="V152"/>
  <c r="W152"/>
  <c r="X152"/>
  <c r="Y152"/>
  <c r="Z152"/>
  <c r="U133" s="1"/>
  <c r="AA152"/>
  <c r="AB152"/>
  <c r="AC152"/>
  <c r="V153"/>
  <c r="W153"/>
  <c r="X153"/>
  <c r="Y153"/>
  <c r="Z153"/>
  <c r="AA153"/>
  <c r="AB153"/>
  <c r="AC153"/>
  <c r="V154"/>
  <c r="W154"/>
  <c r="X154"/>
  <c r="Y154"/>
  <c r="Z154"/>
  <c r="U135" s="1"/>
  <c r="AA154"/>
  <c r="AB154"/>
  <c r="AC154"/>
  <c r="V155"/>
  <c r="W155"/>
  <c r="X155"/>
  <c r="Y155"/>
  <c r="Z155"/>
  <c r="AA155"/>
  <c r="AB155"/>
  <c r="AC155"/>
  <c r="V156"/>
  <c r="W156"/>
  <c r="X156"/>
  <c r="Y156"/>
  <c r="Z156"/>
  <c r="U137" s="1"/>
  <c r="AA156"/>
  <c r="AB156"/>
  <c r="AC156"/>
  <c r="V157"/>
  <c r="W157"/>
  <c r="X157"/>
  <c r="Y157"/>
  <c r="Z157"/>
  <c r="AA157"/>
  <c r="AB157"/>
  <c r="AC157"/>
  <c r="V158"/>
  <c r="W158"/>
  <c r="X158"/>
  <c r="Y158"/>
  <c r="Z158"/>
  <c r="U139" s="1"/>
  <c r="AA158"/>
  <c r="AB158"/>
  <c r="AC158"/>
  <c r="V159"/>
  <c r="W159"/>
  <c r="X159"/>
  <c r="Y159"/>
  <c r="Z159"/>
  <c r="AA159"/>
  <c r="AB159"/>
  <c r="AC159"/>
  <c r="V160"/>
  <c r="W160"/>
  <c r="X160"/>
  <c r="Y160"/>
  <c r="Z160"/>
  <c r="U141" s="1"/>
  <c r="AA160"/>
  <c r="AB160"/>
  <c r="AC160"/>
  <c r="V161"/>
  <c r="W161"/>
  <c r="X161"/>
  <c r="Y161"/>
  <c r="Z161"/>
  <c r="AA161"/>
  <c r="AB161"/>
  <c r="AC161"/>
  <c r="V162"/>
  <c r="W162"/>
  <c r="X162"/>
  <c r="Y162"/>
  <c r="Z162"/>
  <c r="U143" s="1"/>
  <c r="AA162"/>
  <c r="AB162"/>
  <c r="AC162"/>
  <c r="V163"/>
  <c r="W163"/>
  <c r="X163"/>
  <c r="Y163"/>
  <c r="Z163"/>
  <c r="AA163"/>
  <c r="AB163"/>
  <c r="AC163"/>
  <c r="V164"/>
  <c r="W164"/>
  <c r="X164"/>
  <c r="Y164"/>
  <c r="Z164"/>
  <c r="U145" s="1"/>
  <c r="AA164"/>
  <c r="AB164"/>
  <c r="AC164"/>
  <c r="V165"/>
  <c r="W165"/>
  <c r="X165"/>
  <c r="Y165"/>
  <c r="Z165"/>
  <c r="AA165"/>
  <c r="AB165"/>
  <c r="AC165"/>
  <c r="V166"/>
  <c r="W166"/>
  <c r="X166"/>
  <c r="Y166"/>
  <c r="Z166"/>
  <c r="U147" s="1"/>
  <c r="AA166"/>
  <c r="AB166"/>
  <c r="AC166"/>
  <c r="V167"/>
  <c r="W167"/>
  <c r="X167"/>
  <c r="Y167"/>
  <c r="Z167"/>
  <c r="AA167"/>
  <c r="AB167"/>
  <c r="AC167"/>
  <c r="V168"/>
  <c r="W168"/>
  <c r="X168"/>
  <c r="Y168"/>
  <c r="Z168"/>
  <c r="AA168"/>
  <c r="AB168"/>
  <c r="AC168"/>
  <c r="V169"/>
  <c r="W169"/>
  <c r="X169"/>
  <c r="Y169"/>
  <c r="Z169"/>
  <c r="AA169"/>
  <c r="AB169"/>
  <c r="AC169"/>
  <c r="V170"/>
  <c r="W170"/>
  <c r="X170"/>
  <c r="Y170"/>
  <c r="Z170"/>
  <c r="AA170"/>
  <c r="AB170"/>
  <c r="AC170"/>
  <c r="V171"/>
  <c r="W171"/>
  <c r="X171"/>
  <c r="Y171"/>
  <c r="Z171"/>
  <c r="AA171"/>
  <c r="AB171"/>
  <c r="AC171"/>
  <c r="V172"/>
  <c r="W172"/>
  <c r="X172"/>
  <c r="Y172"/>
  <c r="Z172"/>
  <c r="AA172"/>
  <c r="AB172"/>
  <c r="AC172"/>
  <c r="V173"/>
  <c r="W173"/>
  <c r="X173"/>
  <c r="Y173"/>
  <c r="Z173"/>
  <c r="AA173"/>
  <c r="AB173"/>
  <c r="AC173"/>
  <c r="V174"/>
  <c r="W174"/>
  <c r="X174"/>
  <c r="Y174"/>
  <c r="Z174"/>
  <c r="AA174"/>
  <c r="AB174"/>
  <c r="AC174"/>
  <c r="V175"/>
  <c r="W175"/>
  <c r="X175"/>
  <c r="Y175"/>
  <c r="Z175"/>
  <c r="AA175"/>
  <c r="AB175"/>
  <c r="AC175"/>
  <c r="E45"/>
  <c r="H45"/>
  <c r="K45"/>
  <c r="N45"/>
  <c r="Q45"/>
  <c r="E21"/>
  <c r="H21"/>
  <c r="K21"/>
  <c r="N21"/>
  <c r="Q21"/>
  <c r="E28"/>
  <c r="H28"/>
  <c r="K28"/>
  <c r="N28"/>
  <c r="Q28"/>
  <c r="E46"/>
  <c r="Z65" s="1"/>
  <c r="H46"/>
  <c r="AA65" s="1"/>
  <c r="K46"/>
  <c r="AB65" s="1"/>
  <c r="N46"/>
  <c r="AC65" s="1"/>
  <c r="Q46"/>
  <c r="Q27"/>
  <c r="H11"/>
  <c r="K11"/>
  <c r="N11"/>
  <c r="Q11"/>
  <c r="H10"/>
  <c r="K10"/>
  <c r="N10"/>
  <c r="Q10"/>
  <c r="AA13"/>
  <c r="H12"/>
  <c r="K12"/>
  <c r="N12"/>
  <c r="Q12"/>
  <c r="H9"/>
  <c r="K9"/>
  <c r="N9"/>
  <c r="Q9"/>
  <c r="AA16"/>
  <c r="K13"/>
  <c r="AB16" s="1"/>
  <c r="N13"/>
  <c r="AC16" s="1"/>
  <c r="Q13"/>
  <c r="E8"/>
  <c r="H8"/>
  <c r="AA8" s="1"/>
  <c r="K8"/>
  <c r="N8"/>
  <c r="Q8"/>
  <c r="E11"/>
  <c r="E10"/>
  <c r="Z13"/>
  <c r="E12"/>
  <c r="N14" i="17"/>
  <c r="N15"/>
  <c r="N13"/>
  <c r="N21"/>
  <c r="N16"/>
  <c r="N20"/>
  <c r="N18"/>
  <c r="N19"/>
  <c r="E39" i="8"/>
  <c r="E42"/>
  <c r="E76"/>
  <c r="Z90" s="1"/>
  <c r="H76"/>
  <c r="AA90" s="1"/>
  <c r="K76"/>
  <c r="AB90" s="1"/>
  <c r="N76"/>
  <c r="AC90" s="1"/>
  <c r="Q76"/>
  <c r="H42"/>
  <c r="K42"/>
  <c r="N42"/>
  <c r="Q42"/>
  <c r="E23"/>
  <c r="H23"/>
  <c r="K23"/>
  <c r="N23"/>
  <c r="Q23"/>
  <c r="E40"/>
  <c r="H40"/>
  <c r="K40"/>
  <c r="N40"/>
  <c r="Q40"/>
  <c r="E44"/>
  <c r="H44"/>
  <c r="K44"/>
  <c r="N44"/>
  <c r="Q44"/>
  <c r="E45"/>
  <c r="H45"/>
  <c r="K45"/>
  <c r="N45"/>
  <c r="Q45"/>
  <c r="E31"/>
  <c r="H31"/>
  <c r="K31"/>
  <c r="N31"/>
  <c r="Q31"/>
  <c r="E41"/>
  <c r="H41"/>
  <c r="K41"/>
  <c r="N41"/>
  <c r="Q41"/>
  <c r="V8"/>
  <c r="W8"/>
  <c r="X8"/>
  <c r="Y8"/>
  <c r="V9"/>
  <c r="W9"/>
  <c r="X9"/>
  <c r="Y9"/>
  <c r="V10"/>
  <c r="W10"/>
  <c r="X10"/>
  <c r="Y10"/>
  <c r="V11"/>
  <c r="W11"/>
  <c r="X11"/>
  <c r="Y11"/>
  <c r="V12"/>
  <c r="W12"/>
  <c r="X12"/>
  <c r="Y12"/>
  <c r="V13"/>
  <c r="W13"/>
  <c r="X13"/>
  <c r="Y13"/>
  <c r="V14"/>
  <c r="W14"/>
  <c r="X14"/>
  <c r="Y14"/>
  <c r="V15"/>
  <c r="W15"/>
  <c r="X15"/>
  <c r="Y15"/>
  <c r="V16"/>
  <c r="W16"/>
  <c r="X16"/>
  <c r="Y16"/>
  <c r="V17"/>
  <c r="W17"/>
  <c r="X17"/>
  <c r="Y17"/>
  <c r="V18"/>
  <c r="W18"/>
  <c r="X18"/>
  <c r="Y18"/>
  <c r="V19"/>
  <c r="W19"/>
  <c r="X19"/>
  <c r="Y19"/>
  <c r="V22"/>
  <c r="W22"/>
  <c r="X22"/>
  <c r="Y22"/>
  <c r="V23"/>
  <c r="W23"/>
  <c r="X23"/>
  <c r="Y23"/>
  <c r="V24"/>
  <c r="W24"/>
  <c r="X24"/>
  <c r="Y24"/>
  <c r="V25"/>
  <c r="W25"/>
  <c r="X25"/>
  <c r="Y25"/>
  <c r="V26"/>
  <c r="W26"/>
  <c r="X26"/>
  <c r="Y26"/>
  <c r="Z26"/>
  <c r="AA26"/>
  <c r="AB26"/>
  <c r="AC26"/>
  <c r="V27"/>
  <c r="W27"/>
  <c r="X27"/>
  <c r="Y27"/>
  <c r="Z27"/>
  <c r="AA27"/>
  <c r="AB27"/>
  <c r="AC27"/>
  <c r="V28"/>
  <c r="W28"/>
  <c r="X28"/>
  <c r="Y28"/>
  <c r="Z28"/>
  <c r="AA28"/>
  <c r="AB28"/>
  <c r="AC28"/>
  <c r="V29"/>
  <c r="W29"/>
  <c r="X29"/>
  <c r="Y29"/>
  <c r="V30"/>
  <c r="W30"/>
  <c r="X30"/>
  <c r="Y30"/>
  <c r="V31"/>
  <c r="W31"/>
  <c r="X31"/>
  <c r="Y31"/>
  <c r="V32"/>
  <c r="W32"/>
  <c r="X32"/>
  <c r="Y32"/>
  <c r="V33"/>
  <c r="W33"/>
  <c r="X33"/>
  <c r="Y33"/>
  <c r="V34"/>
  <c r="W34"/>
  <c r="X34"/>
  <c r="Y34"/>
  <c r="V35"/>
  <c r="W35"/>
  <c r="X35"/>
  <c r="Y35"/>
  <c r="V36"/>
  <c r="W36"/>
  <c r="X36"/>
  <c r="Y36"/>
  <c r="V37"/>
  <c r="W37"/>
  <c r="X37"/>
  <c r="Y37"/>
  <c r="V38"/>
  <c r="W38"/>
  <c r="X38"/>
  <c r="Y38"/>
  <c r="V39"/>
  <c r="W39"/>
  <c r="X39"/>
  <c r="Y39"/>
  <c r="V40"/>
  <c r="W40"/>
  <c r="X40"/>
  <c r="Y40"/>
  <c r="V41"/>
  <c r="W41"/>
  <c r="X41"/>
  <c r="Y41"/>
  <c r="V42"/>
  <c r="W42"/>
  <c r="X42"/>
  <c r="Y42"/>
  <c r="V43"/>
  <c r="W43"/>
  <c r="X43"/>
  <c r="Y43"/>
  <c r="V44"/>
  <c r="W44"/>
  <c r="X44"/>
  <c r="Y44"/>
  <c r="V45"/>
  <c r="W45"/>
  <c r="X45"/>
  <c r="Y45"/>
  <c r="V46"/>
  <c r="W46"/>
  <c r="X46"/>
  <c r="Y46"/>
  <c r="V47"/>
  <c r="W47"/>
  <c r="X47"/>
  <c r="Y47"/>
  <c r="V48"/>
  <c r="W48"/>
  <c r="X48"/>
  <c r="Y48"/>
  <c r="V49"/>
  <c r="W49"/>
  <c r="X49"/>
  <c r="Y49"/>
  <c r="V50"/>
  <c r="W50"/>
  <c r="X50"/>
  <c r="Y50"/>
  <c r="V51"/>
  <c r="W51"/>
  <c r="X51"/>
  <c r="Y51"/>
  <c r="V52"/>
  <c r="W52"/>
  <c r="X52"/>
  <c r="Y52"/>
  <c r="V53"/>
  <c r="W53"/>
  <c r="X53"/>
  <c r="Y53"/>
  <c r="V54"/>
  <c r="W54"/>
  <c r="X54"/>
  <c r="Y54"/>
  <c r="V55"/>
  <c r="W55"/>
  <c r="X55"/>
  <c r="Y55"/>
  <c r="V56"/>
  <c r="W56"/>
  <c r="X56"/>
  <c r="Y56"/>
  <c r="V57"/>
  <c r="W57"/>
  <c r="X57"/>
  <c r="Y57"/>
  <c r="V58"/>
  <c r="W58"/>
  <c r="X58"/>
  <c r="Y58"/>
  <c r="V59"/>
  <c r="W59"/>
  <c r="X59"/>
  <c r="Y59"/>
  <c r="V60"/>
  <c r="W60"/>
  <c r="X60"/>
  <c r="Y60"/>
  <c r="V61"/>
  <c r="W61"/>
  <c r="X61"/>
  <c r="Y61"/>
  <c r="V62"/>
  <c r="W62"/>
  <c r="X62"/>
  <c r="Y62"/>
  <c r="V63"/>
  <c r="W63"/>
  <c r="X63"/>
  <c r="Y63"/>
  <c r="V64"/>
  <c r="W64"/>
  <c r="X64"/>
  <c r="Y64"/>
  <c r="V65"/>
  <c r="W65"/>
  <c r="X65"/>
  <c r="Y65"/>
  <c r="V66"/>
  <c r="W66"/>
  <c r="X66"/>
  <c r="Y66"/>
  <c r="V67"/>
  <c r="W67"/>
  <c r="X67"/>
  <c r="Y67"/>
  <c r="V68"/>
  <c r="W68"/>
  <c r="X68"/>
  <c r="Y68"/>
  <c r="V69"/>
  <c r="W69"/>
  <c r="X69"/>
  <c r="Y69"/>
  <c r="V70"/>
  <c r="W70"/>
  <c r="X70"/>
  <c r="Y70"/>
  <c r="V71"/>
  <c r="W71"/>
  <c r="X71"/>
  <c r="Y71"/>
  <c r="V72"/>
  <c r="W72"/>
  <c r="X72"/>
  <c r="Y72"/>
  <c r="V73"/>
  <c r="W73"/>
  <c r="X73"/>
  <c r="Y73"/>
  <c r="V74"/>
  <c r="W74"/>
  <c r="X74"/>
  <c r="Y74"/>
  <c r="V75"/>
  <c r="W75"/>
  <c r="X75"/>
  <c r="Y75"/>
  <c r="V76"/>
  <c r="W76"/>
  <c r="X76"/>
  <c r="Y76"/>
  <c r="V77"/>
  <c r="W77"/>
  <c r="X77"/>
  <c r="Y77"/>
  <c r="V78"/>
  <c r="W78"/>
  <c r="X78"/>
  <c r="Y78"/>
  <c r="V79"/>
  <c r="W79"/>
  <c r="X79"/>
  <c r="Y79"/>
  <c r="V80"/>
  <c r="W80"/>
  <c r="X80"/>
  <c r="Y80"/>
  <c r="V81"/>
  <c r="W81"/>
  <c r="X81"/>
  <c r="Y81"/>
  <c r="V82"/>
  <c r="W82"/>
  <c r="X82"/>
  <c r="Y82"/>
  <c r="V83"/>
  <c r="W83"/>
  <c r="X83"/>
  <c r="Y83"/>
  <c r="V84"/>
  <c r="W84"/>
  <c r="X84"/>
  <c r="Y84"/>
  <c r="V85"/>
  <c r="W85"/>
  <c r="X85"/>
  <c r="Y85"/>
  <c r="V86"/>
  <c r="W86"/>
  <c r="X86"/>
  <c r="Y86"/>
  <c r="V87"/>
  <c r="W87"/>
  <c r="X87"/>
  <c r="Y87"/>
  <c r="V88"/>
  <c r="W88"/>
  <c r="X88"/>
  <c r="Y88"/>
  <c r="V89"/>
  <c r="W89"/>
  <c r="X89"/>
  <c r="Y89"/>
  <c r="V90"/>
  <c r="W90"/>
  <c r="X90"/>
  <c r="Y90"/>
  <c r="V91"/>
  <c r="W91"/>
  <c r="X91"/>
  <c r="Y91"/>
  <c r="Z91"/>
  <c r="AA91"/>
  <c r="AB91"/>
  <c r="AC91"/>
  <c r="V92"/>
  <c r="W92"/>
  <c r="X92"/>
  <c r="Y92"/>
  <c r="Z92"/>
  <c r="AA92"/>
  <c r="AB92"/>
  <c r="AC92"/>
  <c r="V93"/>
  <c r="W93"/>
  <c r="X93"/>
  <c r="Y93"/>
  <c r="Z93"/>
  <c r="AA93"/>
  <c r="AB93"/>
  <c r="AC93"/>
  <c r="V94"/>
  <c r="W94"/>
  <c r="X94"/>
  <c r="Y94"/>
  <c r="Z94"/>
  <c r="AA94"/>
  <c r="AB94"/>
  <c r="AC94"/>
  <c r="V95"/>
  <c r="W95"/>
  <c r="X95"/>
  <c r="Y95"/>
  <c r="Z95"/>
  <c r="AA95"/>
  <c r="AB95"/>
  <c r="AC95"/>
  <c r="V96"/>
  <c r="W96"/>
  <c r="X96"/>
  <c r="Y96"/>
  <c r="Z96"/>
  <c r="AA96"/>
  <c r="AB96"/>
  <c r="AC96"/>
  <c r="V97"/>
  <c r="W97"/>
  <c r="X97"/>
  <c r="Y97"/>
  <c r="Z97"/>
  <c r="AA97"/>
  <c r="AB97"/>
  <c r="AC97"/>
  <c r="V98"/>
  <c r="W98"/>
  <c r="X98"/>
  <c r="Y98"/>
  <c r="Z98"/>
  <c r="AA98"/>
  <c r="AB98"/>
  <c r="AC98"/>
  <c r="V99"/>
  <c r="W99"/>
  <c r="X99"/>
  <c r="Y99"/>
  <c r="Z99"/>
  <c r="AA99"/>
  <c r="AB99"/>
  <c r="AC99"/>
  <c r="V100"/>
  <c r="W100"/>
  <c r="X100"/>
  <c r="Y100"/>
  <c r="Z100"/>
  <c r="AA100"/>
  <c r="AB100"/>
  <c r="AC100"/>
  <c r="V101"/>
  <c r="W101"/>
  <c r="X101"/>
  <c r="Y101"/>
  <c r="Z101"/>
  <c r="AA101"/>
  <c r="AB101"/>
  <c r="AC101"/>
  <c r="V102"/>
  <c r="W102"/>
  <c r="X102"/>
  <c r="Y102"/>
  <c r="Z102"/>
  <c r="AA102"/>
  <c r="AB102"/>
  <c r="AC102"/>
  <c r="V103"/>
  <c r="W103"/>
  <c r="X103"/>
  <c r="Y103"/>
  <c r="Z103"/>
  <c r="AA103"/>
  <c r="AB103"/>
  <c r="AC103"/>
  <c r="V104"/>
  <c r="W104"/>
  <c r="X104"/>
  <c r="Y104"/>
  <c r="Z104"/>
  <c r="AA104"/>
  <c r="AB104"/>
  <c r="AC104"/>
  <c r="V105"/>
  <c r="W105"/>
  <c r="X105"/>
  <c r="Y105"/>
  <c r="Z105"/>
  <c r="AA105"/>
  <c r="AB105"/>
  <c r="AC105"/>
  <c r="V106"/>
  <c r="W106"/>
  <c r="X106"/>
  <c r="Y106"/>
  <c r="Z106"/>
  <c r="AA106"/>
  <c r="AB106"/>
  <c r="AC106"/>
  <c r="V107"/>
  <c r="W107"/>
  <c r="X107"/>
  <c r="Y107"/>
  <c r="Z107"/>
  <c r="AA107"/>
  <c r="AB107"/>
  <c r="AC107"/>
  <c r="V108"/>
  <c r="W108"/>
  <c r="X108"/>
  <c r="Y108"/>
  <c r="Z108"/>
  <c r="AA108"/>
  <c r="AB108"/>
  <c r="AC108"/>
  <c r="V109"/>
  <c r="W109"/>
  <c r="X109"/>
  <c r="Y109"/>
  <c r="Z109"/>
  <c r="AA109"/>
  <c r="AB109"/>
  <c r="AC109"/>
  <c r="V110"/>
  <c r="W110"/>
  <c r="X110"/>
  <c r="Y110"/>
  <c r="Z110"/>
  <c r="AA110"/>
  <c r="AB110"/>
  <c r="AC110"/>
  <c r="V111"/>
  <c r="W111"/>
  <c r="X111"/>
  <c r="Y111"/>
  <c r="Z111"/>
  <c r="AA111"/>
  <c r="AB111"/>
  <c r="AC111"/>
  <c r="V112"/>
  <c r="W112"/>
  <c r="X112"/>
  <c r="Y112"/>
  <c r="Z112"/>
  <c r="AA112"/>
  <c r="AB112"/>
  <c r="AC112"/>
  <c r="V113"/>
  <c r="W113"/>
  <c r="X113"/>
  <c r="Y113"/>
  <c r="Z113"/>
  <c r="AA113"/>
  <c r="AB113"/>
  <c r="AC113"/>
  <c r="V114"/>
  <c r="W114"/>
  <c r="X114"/>
  <c r="Y114"/>
  <c r="Z114"/>
  <c r="AA114"/>
  <c r="AB114"/>
  <c r="AC114"/>
  <c r="V115"/>
  <c r="W115"/>
  <c r="X115"/>
  <c r="Y115"/>
  <c r="Z115"/>
  <c r="AA115"/>
  <c r="AB115"/>
  <c r="AC115"/>
  <c r="V116"/>
  <c r="W116"/>
  <c r="X116"/>
  <c r="Y116"/>
  <c r="Z116"/>
  <c r="AA116"/>
  <c r="AB116"/>
  <c r="AC116"/>
  <c r="V117"/>
  <c r="W117"/>
  <c r="X117"/>
  <c r="Y117"/>
  <c r="Z117"/>
  <c r="AA117"/>
  <c r="AB117"/>
  <c r="AC117"/>
  <c r="E32" i="7"/>
  <c r="H32"/>
  <c r="K32"/>
  <c r="N32"/>
  <c r="Q32"/>
  <c r="E27"/>
  <c r="H27"/>
  <c r="K27"/>
  <c r="N27"/>
  <c r="Q27"/>
  <c r="E24"/>
  <c r="H24"/>
  <c r="K24"/>
  <c r="N24"/>
  <c r="Q24"/>
  <c r="V12"/>
  <c r="W12"/>
  <c r="X12"/>
  <c r="Y12"/>
  <c r="V13"/>
  <c r="W13"/>
  <c r="X13"/>
  <c r="Y13"/>
  <c r="V14"/>
  <c r="W14"/>
  <c r="X14"/>
  <c r="Y14"/>
  <c r="V15"/>
  <c r="W15"/>
  <c r="X15"/>
  <c r="Y15"/>
  <c r="V16"/>
  <c r="W16"/>
  <c r="X16"/>
  <c r="Y16"/>
  <c r="V17"/>
  <c r="W17"/>
  <c r="X17"/>
  <c r="Y17"/>
  <c r="V18"/>
  <c r="W18"/>
  <c r="X18"/>
  <c r="Y18"/>
  <c r="V19"/>
  <c r="W19"/>
  <c r="X19"/>
  <c r="Y19"/>
  <c r="V20"/>
  <c r="W20"/>
  <c r="X20"/>
  <c r="Y20"/>
  <c r="V21"/>
  <c r="W21"/>
  <c r="X21"/>
  <c r="Y21"/>
  <c r="V22"/>
  <c r="W22"/>
  <c r="X22"/>
  <c r="Y22"/>
  <c r="V23"/>
  <c r="W23"/>
  <c r="X23"/>
  <c r="Y23"/>
  <c r="V24"/>
  <c r="W24"/>
  <c r="X24"/>
  <c r="Y24"/>
  <c r="V25"/>
  <c r="W25"/>
  <c r="X25"/>
  <c r="Y25"/>
  <c r="V26"/>
  <c r="W26"/>
  <c r="X26"/>
  <c r="Y26"/>
  <c r="V27"/>
  <c r="W27"/>
  <c r="X27"/>
  <c r="Y27"/>
  <c r="V28"/>
  <c r="W28"/>
  <c r="X28"/>
  <c r="Y28"/>
  <c r="V29"/>
  <c r="W29"/>
  <c r="X29"/>
  <c r="Y29"/>
  <c r="V30"/>
  <c r="W30"/>
  <c r="X30"/>
  <c r="Y30"/>
  <c r="V31"/>
  <c r="W31"/>
  <c r="X31"/>
  <c r="Y31"/>
  <c r="V32"/>
  <c r="W32"/>
  <c r="X32"/>
  <c r="Y32"/>
  <c r="V33"/>
  <c r="W33"/>
  <c r="X33"/>
  <c r="Y33"/>
  <c r="V34"/>
  <c r="W34"/>
  <c r="X34"/>
  <c r="Y34"/>
  <c r="V35"/>
  <c r="W35"/>
  <c r="X35"/>
  <c r="Y35"/>
  <c r="V36"/>
  <c r="W36"/>
  <c r="X36"/>
  <c r="Y36"/>
  <c r="V37"/>
  <c r="W37"/>
  <c r="X37"/>
  <c r="Y37"/>
  <c r="E26" i="13"/>
  <c r="H26"/>
  <c r="AA27" s="1"/>
  <c r="K26"/>
  <c r="N26"/>
  <c r="Q26"/>
  <c r="E24"/>
  <c r="H24"/>
  <c r="K24"/>
  <c r="N24"/>
  <c r="Q24"/>
  <c r="E27"/>
  <c r="H27"/>
  <c r="K27"/>
  <c r="N27"/>
  <c r="Q27"/>
  <c r="E23"/>
  <c r="H23"/>
  <c r="K23"/>
  <c r="N23"/>
  <c r="Q23"/>
  <c r="E34"/>
  <c r="H34"/>
  <c r="K34"/>
  <c r="N34"/>
  <c r="Q34"/>
  <c r="E29"/>
  <c r="H29"/>
  <c r="AA30" s="1"/>
  <c r="K29"/>
  <c r="AB30" s="1"/>
  <c r="N29"/>
  <c r="Q29"/>
  <c r="E32"/>
  <c r="H32"/>
  <c r="K32"/>
  <c r="AB33" s="1"/>
  <c r="N32"/>
  <c r="Q32"/>
  <c r="E30"/>
  <c r="H30"/>
  <c r="K30"/>
  <c r="N30"/>
  <c r="Q30"/>
  <c r="E33"/>
  <c r="H33"/>
  <c r="K33"/>
  <c r="N33"/>
  <c r="Q33"/>
  <c r="E36"/>
  <c r="Z37" s="1"/>
  <c r="H36"/>
  <c r="K36"/>
  <c r="AB37" s="1"/>
  <c r="N36"/>
  <c r="Q36"/>
  <c r="E28"/>
  <c r="H28"/>
  <c r="K28"/>
  <c r="N28"/>
  <c r="Q28"/>
  <c r="E25"/>
  <c r="H25"/>
  <c r="K25"/>
  <c r="N25"/>
  <c r="Q25"/>
  <c r="E37"/>
  <c r="Z38" s="1"/>
  <c r="H37"/>
  <c r="AA38" s="1"/>
  <c r="K37"/>
  <c r="AB38" s="1"/>
  <c r="N37"/>
  <c r="AC38" s="1"/>
  <c r="Q37"/>
  <c r="E38"/>
  <c r="Z39" s="1"/>
  <c r="U38" s="1"/>
  <c r="H38"/>
  <c r="AA39" s="1"/>
  <c r="K38"/>
  <c r="AB39" s="1"/>
  <c r="N38"/>
  <c r="Q38"/>
  <c r="V16"/>
  <c r="W16"/>
  <c r="X16"/>
  <c r="Y16"/>
  <c r="V17"/>
  <c r="W17"/>
  <c r="X17"/>
  <c r="Y17"/>
  <c r="V18"/>
  <c r="W18"/>
  <c r="X18"/>
  <c r="Y18"/>
  <c r="V19"/>
  <c r="W19"/>
  <c r="X19"/>
  <c r="Y19"/>
  <c r="V20"/>
  <c r="W20"/>
  <c r="X20"/>
  <c r="Y20"/>
  <c r="V21"/>
  <c r="W21"/>
  <c r="X21"/>
  <c r="Y21"/>
  <c r="V22"/>
  <c r="W22"/>
  <c r="X22"/>
  <c r="Y22"/>
  <c r="V23"/>
  <c r="W23"/>
  <c r="X23"/>
  <c r="Y23"/>
  <c r="V24"/>
  <c r="W24"/>
  <c r="X24"/>
  <c r="Y24"/>
  <c r="V25"/>
  <c r="W25"/>
  <c r="X25"/>
  <c r="Y25"/>
  <c r="V26"/>
  <c r="W26"/>
  <c r="X26"/>
  <c r="Y26"/>
  <c r="V27"/>
  <c r="W27"/>
  <c r="X27"/>
  <c r="Y27"/>
  <c r="V28"/>
  <c r="W28"/>
  <c r="X28"/>
  <c r="Y28"/>
  <c r="V29"/>
  <c r="W29"/>
  <c r="X29"/>
  <c r="Y29"/>
  <c r="V30"/>
  <c r="W30"/>
  <c r="X30"/>
  <c r="Y30"/>
  <c r="V31"/>
  <c r="W31"/>
  <c r="X31"/>
  <c r="Y31"/>
  <c r="V32"/>
  <c r="W32"/>
  <c r="X32"/>
  <c r="Y32"/>
  <c r="V33"/>
  <c r="W33"/>
  <c r="X33"/>
  <c r="Y33"/>
  <c r="V34"/>
  <c r="W34"/>
  <c r="X34"/>
  <c r="Y34"/>
  <c r="V35"/>
  <c r="W35"/>
  <c r="X35"/>
  <c r="Y35"/>
  <c r="V36"/>
  <c r="W36"/>
  <c r="X36"/>
  <c r="Y36"/>
  <c r="V37"/>
  <c r="W37"/>
  <c r="X37"/>
  <c r="Y37"/>
  <c r="V38"/>
  <c r="W38"/>
  <c r="X38"/>
  <c r="S37" s="1"/>
  <c r="Y38"/>
  <c r="V39"/>
  <c r="W39"/>
  <c r="S38" s="1"/>
  <c r="X39"/>
  <c r="Y39"/>
  <c r="AC39"/>
  <c r="V40"/>
  <c r="W40"/>
  <c r="X40"/>
  <c r="Y40"/>
  <c r="Z40"/>
  <c r="AA40"/>
  <c r="AB40"/>
  <c r="AC40"/>
  <c r="V41"/>
  <c r="W41"/>
  <c r="X41"/>
  <c r="Y41"/>
  <c r="Z41"/>
  <c r="AA41"/>
  <c r="AB41"/>
  <c r="AC41"/>
  <c r="V42"/>
  <c r="W42"/>
  <c r="X42"/>
  <c r="Y42"/>
  <c r="Z42"/>
  <c r="AA42"/>
  <c r="AB42"/>
  <c r="AC42"/>
  <c r="V43"/>
  <c r="W43"/>
  <c r="X43"/>
  <c r="Y43"/>
  <c r="Z43"/>
  <c r="AA43"/>
  <c r="AB43"/>
  <c r="AC43"/>
  <c r="V44"/>
  <c r="W44"/>
  <c r="X44"/>
  <c r="Y44"/>
  <c r="Z44"/>
  <c r="AA44"/>
  <c r="AB44"/>
  <c r="AC44"/>
  <c r="V45"/>
  <c r="W45"/>
  <c r="X45"/>
  <c r="Y45"/>
  <c r="Z45"/>
  <c r="AA45"/>
  <c r="AB45"/>
  <c r="AC45"/>
  <c r="V46"/>
  <c r="W46"/>
  <c r="X46"/>
  <c r="Y46"/>
  <c r="Z46"/>
  <c r="AA46"/>
  <c r="AB46"/>
  <c r="AC46"/>
  <c r="V47"/>
  <c r="W47"/>
  <c r="X47"/>
  <c r="Y47"/>
  <c r="Z47"/>
  <c r="AA47"/>
  <c r="AB47"/>
  <c r="AC47"/>
  <c r="V48"/>
  <c r="W48"/>
  <c r="X48"/>
  <c r="Y48"/>
  <c r="Z48"/>
  <c r="AA48"/>
  <c r="AB48"/>
  <c r="AC48"/>
  <c r="V49"/>
  <c r="W49"/>
  <c r="X49"/>
  <c r="Y49"/>
  <c r="Z49"/>
  <c r="AA49"/>
  <c r="AB49"/>
  <c r="AC49"/>
  <c r="V50"/>
  <c r="W50"/>
  <c r="X50"/>
  <c r="Y50"/>
  <c r="Z50"/>
  <c r="AA50"/>
  <c r="AB50"/>
  <c r="AC50"/>
  <c r="V51"/>
  <c r="W51"/>
  <c r="X51"/>
  <c r="Y51"/>
  <c r="Z51"/>
  <c r="AA51"/>
  <c r="AB51"/>
  <c r="AC51"/>
  <c r="V52"/>
  <c r="W52"/>
  <c r="X52"/>
  <c r="Y52"/>
  <c r="Z52"/>
  <c r="AA52"/>
  <c r="AB52"/>
  <c r="AC52"/>
  <c r="V53"/>
  <c r="W53"/>
  <c r="X53"/>
  <c r="Y53"/>
  <c r="Z53"/>
  <c r="AA53"/>
  <c r="AB53"/>
  <c r="AC53"/>
  <c r="V54"/>
  <c r="W54"/>
  <c r="X54"/>
  <c r="Y54"/>
  <c r="Z54"/>
  <c r="AA54"/>
  <c r="AB54"/>
  <c r="AC54"/>
  <c r="V55"/>
  <c r="W55"/>
  <c r="X55"/>
  <c r="Y55"/>
  <c r="Z55"/>
  <c r="AA55"/>
  <c r="AB55"/>
  <c r="AC55"/>
  <c r="V56"/>
  <c r="W56"/>
  <c r="X56"/>
  <c r="Y56"/>
  <c r="Z56"/>
  <c r="AA56"/>
  <c r="AB56"/>
  <c r="AC56"/>
  <c r="V57"/>
  <c r="W57"/>
  <c r="X57"/>
  <c r="Y57"/>
  <c r="Z57"/>
  <c r="AA57"/>
  <c r="AB57"/>
  <c r="AC57"/>
  <c r="V58"/>
  <c r="W58"/>
  <c r="X58"/>
  <c r="Y58"/>
  <c r="Z58"/>
  <c r="AA58"/>
  <c r="AB58"/>
  <c r="AC58"/>
  <c r="V59"/>
  <c r="W59"/>
  <c r="X59"/>
  <c r="Y59"/>
  <c r="Z59"/>
  <c r="AA59"/>
  <c r="AB59"/>
  <c r="AC59"/>
  <c r="V60"/>
  <c r="W60"/>
  <c r="X60"/>
  <c r="Y60"/>
  <c r="Z60"/>
  <c r="AA60"/>
  <c r="AB60"/>
  <c r="AC60"/>
  <c r="V61"/>
  <c r="W61"/>
  <c r="X61"/>
  <c r="Y61"/>
  <c r="Z61"/>
  <c r="AA61"/>
  <c r="AB61"/>
  <c r="AC61"/>
  <c r="V62"/>
  <c r="W62"/>
  <c r="X62"/>
  <c r="Y62"/>
  <c r="Z62"/>
  <c r="AA62"/>
  <c r="AB62"/>
  <c r="AC62"/>
  <c r="V63"/>
  <c r="W63"/>
  <c r="X63"/>
  <c r="Y63"/>
  <c r="Z63"/>
  <c r="AA63"/>
  <c r="AB63"/>
  <c r="AC63"/>
  <c r="V64"/>
  <c r="W64"/>
  <c r="X64"/>
  <c r="Y64"/>
  <c r="Z64"/>
  <c r="AA64"/>
  <c r="AB64"/>
  <c r="AC64"/>
  <c r="V65"/>
  <c r="W65"/>
  <c r="X65"/>
  <c r="Y65"/>
  <c r="Z65"/>
  <c r="AA65"/>
  <c r="AB65"/>
  <c r="AC65"/>
  <c r="V66"/>
  <c r="W66"/>
  <c r="X66"/>
  <c r="Y66"/>
  <c r="Z66"/>
  <c r="AA66"/>
  <c r="AB66"/>
  <c r="AC66"/>
  <c r="V67"/>
  <c r="W67"/>
  <c r="X67"/>
  <c r="Y67"/>
  <c r="Z67"/>
  <c r="AA67"/>
  <c r="AB67"/>
  <c r="AC67"/>
  <c r="V68"/>
  <c r="W68"/>
  <c r="X68"/>
  <c r="Y68"/>
  <c r="Z68"/>
  <c r="AA68"/>
  <c r="AB68"/>
  <c r="AC68"/>
  <c r="V69"/>
  <c r="W69"/>
  <c r="X69"/>
  <c r="Y69"/>
  <c r="Z69"/>
  <c r="AA69"/>
  <c r="AB69"/>
  <c r="AC69"/>
  <c r="V70"/>
  <c r="W70"/>
  <c r="X70"/>
  <c r="Y70"/>
  <c r="Z70"/>
  <c r="AA70"/>
  <c r="AB70"/>
  <c r="AC70"/>
  <c r="V71"/>
  <c r="W71"/>
  <c r="X71"/>
  <c r="Y71"/>
  <c r="Z71"/>
  <c r="AA71"/>
  <c r="AB71"/>
  <c r="AC71"/>
  <c r="V72"/>
  <c r="W72"/>
  <c r="X72"/>
  <c r="Y72"/>
  <c r="Z72"/>
  <c r="AA72"/>
  <c r="AB72"/>
  <c r="AC72"/>
  <c r="V73"/>
  <c r="W73"/>
  <c r="X73"/>
  <c r="Y73"/>
  <c r="Z73"/>
  <c r="AA73"/>
  <c r="AB73"/>
  <c r="AC73"/>
  <c r="V74"/>
  <c r="W74"/>
  <c r="X74"/>
  <c r="Y74"/>
  <c r="Z74"/>
  <c r="AA74"/>
  <c r="AB74"/>
  <c r="AC74"/>
  <c r="V75"/>
  <c r="W75"/>
  <c r="X75"/>
  <c r="Y75"/>
  <c r="Z75"/>
  <c r="AA75"/>
  <c r="AB75"/>
  <c r="AC75"/>
  <c r="V76"/>
  <c r="W76"/>
  <c r="X76"/>
  <c r="Y76"/>
  <c r="Z76"/>
  <c r="AA76"/>
  <c r="AB76"/>
  <c r="AC76"/>
  <c r="V77"/>
  <c r="W77"/>
  <c r="X77"/>
  <c r="Y77"/>
  <c r="Z77"/>
  <c r="AA77"/>
  <c r="AB77"/>
  <c r="AC77"/>
  <c r="V78"/>
  <c r="W78"/>
  <c r="X78"/>
  <c r="Y78"/>
  <c r="Z78"/>
  <c r="AA78"/>
  <c r="AB78"/>
  <c r="AC78"/>
  <c r="V79"/>
  <c r="W79"/>
  <c r="X79"/>
  <c r="Y79"/>
  <c r="Z79"/>
  <c r="AA79"/>
  <c r="AB79"/>
  <c r="AC79"/>
  <c r="V80"/>
  <c r="W80"/>
  <c r="X80"/>
  <c r="Y80"/>
  <c r="Z80"/>
  <c r="AA80"/>
  <c r="AB80"/>
  <c r="AC80"/>
  <c r="V81"/>
  <c r="W81"/>
  <c r="X81"/>
  <c r="Y81"/>
  <c r="Z81"/>
  <c r="AA81"/>
  <c r="AB81"/>
  <c r="AC81"/>
  <c r="V82"/>
  <c r="W82"/>
  <c r="X82"/>
  <c r="Y82"/>
  <c r="Z82"/>
  <c r="AA82"/>
  <c r="AB82"/>
  <c r="AC82"/>
  <c r="V83"/>
  <c r="W83"/>
  <c r="X83"/>
  <c r="Y83"/>
  <c r="Z83"/>
  <c r="AA83"/>
  <c r="AB83"/>
  <c r="AC83"/>
  <c r="V84"/>
  <c r="W84"/>
  <c r="X84"/>
  <c r="Y84"/>
  <c r="Z84"/>
  <c r="AA84"/>
  <c r="AB84"/>
  <c r="AC84"/>
  <c r="V85"/>
  <c r="W85"/>
  <c r="X85"/>
  <c r="Y85"/>
  <c r="Z85"/>
  <c r="AA85"/>
  <c r="AB85"/>
  <c r="AC85"/>
  <c r="V86"/>
  <c r="W86"/>
  <c r="X86"/>
  <c r="Y86"/>
  <c r="Z86"/>
  <c r="AA86"/>
  <c r="AB86"/>
  <c r="AC86"/>
  <c r="V87"/>
  <c r="W87"/>
  <c r="X87"/>
  <c r="Y87"/>
  <c r="Z87"/>
  <c r="AA87"/>
  <c r="AB87"/>
  <c r="AC87"/>
  <c r="V88"/>
  <c r="W88"/>
  <c r="X88"/>
  <c r="Y88"/>
  <c r="Z88"/>
  <c r="AA88"/>
  <c r="AB88"/>
  <c r="AC88"/>
  <c r="V89"/>
  <c r="W89"/>
  <c r="X89"/>
  <c r="Y89"/>
  <c r="Z89"/>
  <c r="AA89"/>
  <c r="AB89"/>
  <c r="AC89"/>
  <c r="V90"/>
  <c r="W90"/>
  <c r="X90"/>
  <c r="Y90"/>
  <c r="Z90"/>
  <c r="AA90"/>
  <c r="AB90"/>
  <c r="AC90"/>
  <c r="V91"/>
  <c r="W91"/>
  <c r="X91"/>
  <c r="Y91"/>
  <c r="Z91"/>
  <c r="AA91"/>
  <c r="AB91"/>
  <c r="AC91"/>
  <c r="V92"/>
  <c r="W92"/>
  <c r="X92"/>
  <c r="Y92"/>
  <c r="Z92"/>
  <c r="AA92"/>
  <c r="AB92"/>
  <c r="AC92"/>
  <c r="V93"/>
  <c r="W93"/>
  <c r="X93"/>
  <c r="Y93"/>
  <c r="Z93"/>
  <c r="AA93"/>
  <c r="AB93"/>
  <c r="AC93"/>
  <c r="V94"/>
  <c r="W94"/>
  <c r="X94"/>
  <c r="Y94"/>
  <c r="Z94"/>
  <c r="AA94"/>
  <c r="AB94"/>
  <c r="AC94"/>
  <c r="V95"/>
  <c r="W95"/>
  <c r="X95"/>
  <c r="Y95"/>
  <c r="Z95"/>
  <c r="AA95"/>
  <c r="AB95"/>
  <c r="AC95"/>
  <c r="V96"/>
  <c r="W96"/>
  <c r="X96"/>
  <c r="Y96"/>
  <c r="Z96"/>
  <c r="AA96"/>
  <c r="AB96"/>
  <c r="AC96"/>
  <c r="V97"/>
  <c r="W97"/>
  <c r="X97"/>
  <c r="Y97"/>
  <c r="Z97"/>
  <c r="AA97"/>
  <c r="AB97"/>
  <c r="AC97"/>
  <c r="V98"/>
  <c r="W98"/>
  <c r="X98"/>
  <c r="Y98"/>
  <c r="Z98"/>
  <c r="AA98"/>
  <c r="AB98"/>
  <c r="AC98"/>
  <c r="V99"/>
  <c r="W99"/>
  <c r="X99"/>
  <c r="Y99"/>
  <c r="Z99"/>
  <c r="AA99"/>
  <c r="AB99"/>
  <c r="AC99"/>
  <c r="V100"/>
  <c r="W100"/>
  <c r="X100"/>
  <c r="Y100"/>
  <c r="Z100"/>
  <c r="AA100"/>
  <c r="AB100"/>
  <c r="AC100"/>
  <c r="V101"/>
  <c r="W101"/>
  <c r="X101"/>
  <c r="Y101"/>
  <c r="Z101"/>
  <c r="AA101"/>
  <c r="AB101"/>
  <c r="AC101"/>
  <c r="V102"/>
  <c r="W102"/>
  <c r="X102"/>
  <c r="Y102"/>
  <c r="Z102"/>
  <c r="AA102"/>
  <c r="AB102"/>
  <c r="AC102"/>
  <c r="V103"/>
  <c r="W103"/>
  <c r="X103"/>
  <c r="Y103"/>
  <c r="Z103"/>
  <c r="AA103"/>
  <c r="AB103"/>
  <c r="AC103"/>
  <c r="V104"/>
  <c r="W104"/>
  <c r="X104"/>
  <c r="Y104"/>
  <c r="Z104"/>
  <c r="AA104"/>
  <c r="AB104"/>
  <c r="AC104"/>
  <c r="V105"/>
  <c r="W105"/>
  <c r="X105"/>
  <c r="Y105"/>
  <c r="Z105"/>
  <c r="AA105"/>
  <c r="AB105"/>
  <c r="AC105"/>
  <c r="V106"/>
  <c r="W106"/>
  <c r="X106"/>
  <c r="Y106"/>
  <c r="Z106"/>
  <c r="AA106"/>
  <c r="AB106"/>
  <c r="AC106"/>
  <c r="V107"/>
  <c r="W107"/>
  <c r="X107"/>
  <c r="Y107"/>
  <c r="Z107"/>
  <c r="AA107"/>
  <c r="AB107"/>
  <c r="AC107"/>
  <c r="V21" i="5"/>
  <c r="W21"/>
  <c r="X21"/>
  <c r="Y21"/>
  <c r="Z21"/>
  <c r="AA21"/>
  <c r="AB21"/>
  <c r="AC21"/>
  <c r="V22"/>
  <c r="W22"/>
  <c r="X22"/>
  <c r="Y22"/>
  <c r="Z22"/>
  <c r="AA22"/>
  <c r="AB22"/>
  <c r="AC22"/>
  <c r="V23"/>
  <c r="W23"/>
  <c r="X23"/>
  <c r="Y23"/>
  <c r="Z23"/>
  <c r="AA23"/>
  <c r="AB23"/>
  <c r="AC23"/>
  <c r="V24"/>
  <c r="W24"/>
  <c r="X24"/>
  <c r="Y24"/>
  <c r="Z24"/>
  <c r="AA24"/>
  <c r="AB24"/>
  <c r="AC24"/>
  <c r="V25"/>
  <c r="W25"/>
  <c r="X25"/>
  <c r="Y25"/>
  <c r="Z25"/>
  <c r="AA25"/>
  <c r="AB25"/>
  <c r="AC25"/>
  <c r="V26"/>
  <c r="W26"/>
  <c r="X26"/>
  <c r="Y26"/>
  <c r="Z26"/>
  <c r="AA26"/>
  <c r="AB26"/>
  <c r="AC26"/>
  <c r="V27"/>
  <c r="W27"/>
  <c r="X27"/>
  <c r="Y27"/>
  <c r="Z27"/>
  <c r="AA27"/>
  <c r="AB27"/>
  <c r="AC27"/>
  <c r="V28"/>
  <c r="W28"/>
  <c r="X28"/>
  <c r="Y28"/>
  <c r="Z28"/>
  <c r="AA28"/>
  <c r="AB28"/>
  <c r="AC28"/>
  <c r="V29"/>
  <c r="W29"/>
  <c r="X29"/>
  <c r="Y29"/>
  <c r="Z29"/>
  <c r="AA29"/>
  <c r="AB29"/>
  <c r="AC29"/>
  <c r="V30"/>
  <c r="W30"/>
  <c r="X30"/>
  <c r="Y30"/>
  <c r="Z30"/>
  <c r="AA30"/>
  <c r="AB30"/>
  <c r="AC30"/>
  <c r="V31"/>
  <c r="W31"/>
  <c r="X31"/>
  <c r="Y31"/>
  <c r="Z31"/>
  <c r="AA31"/>
  <c r="AB31"/>
  <c r="AC31"/>
  <c r="V32"/>
  <c r="W32"/>
  <c r="X32"/>
  <c r="Y32"/>
  <c r="Z32"/>
  <c r="AA32"/>
  <c r="AB32"/>
  <c r="AC32"/>
  <c r="V33"/>
  <c r="W33"/>
  <c r="X33"/>
  <c r="Y33"/>
  <c r="Z33"/>
  <c r="AA33"/>
  <c r="AB33"/>
  <c r="AC33"/>
  <c r="V34"/>
  <c r="W34"/>
  <c r="X34"/>
  <c r="Y34"/>
  <c r="Z34"/>
  <c r="AA34"/>
  <c r="AB34"/>
  <c r="AC34"/>
  <c r="V35"/>
  <c r="W35"/>
  <c r="X35"/>
  <c r="Y35"/>
  <c r="Z35"/>
  <c r="AA35"/>
  <c r="AB35"/>
  <c r="AC35"/>
  <c r="V36"/>
  <c r="W36"/>
  <c r="X36"/>
  <c r="Y36"/>
  <c r="Z36"/>
  <c r="AA36"/>
  <c r="AB36"/>
  <c r="AC36"/>
  <c r="V37"/>
  <c r="W37"/>
  <c r="X37"/>
  <c r="Y37"/>
  <c r="Z37"/>
  <c r="AA37"/>
  <c r="AB37"/>
  <c r="AC37"/>
  <c r="V38"/>
  <c r="W38"/>
  <c r="X38"/>
  <c r="Y38"/>
  <c r="Z38"/>
  <c r="AA38"/>
  <c r="AB38"/>
  <c r="AC38"/>
  <c r="V39"/>
  <c r="W39"/>
  <c r="X39"/>
  <c r="Y39"/>
  <c r="Z39"/>
  <c r="AA39"/>
  <c r="AB39"/>
  <c r="AC39"/>
  <c r="V40"/>
  <c r="W40"/>
  <c r="X40"/>
  <c r="Y40"/>
  <c r="Z40"/>
  <c r="AA40"/>
  <c r="AB40"/>
  <c r="AC40"/>
  <c r="V41"/>
  <c r="W41"/>
  <c r="X41"/>
  <c r="Y41"/>
  <c r="Z41"/>
  <c r="AA41"/>
  <c r="AB41"/>
  <c r="AC41"/>
  <c r="V42"/>
  <c r="W42"/>
  <c r="X42"/>
  <c r="Y42"/>
  <c r="Z42"/>
  <c r="AA42"/>
  <c r="AB42"/>
  <c r="AC42"/>
  <c r="V43"/>
  <c r="W43"/>
  <c r="X43"/>
  <c r="Y43"/>
  <c r="Z43"/>
  <c r="AA43"/>
  <c r="AB43"/>
  <c r="AC43"/>
  <c r="V44"/>
  <c r="W44"/>
  <c r="X44"/>
  <c r="Y44"/>
  <c r="Z44"/>
  <c r="AA44"/>
  <c r="AB44"/>
  <c r="AC44"/>
  <c r="V45"/>
  <c r="W45"/>
  <c r="X45"/>
  <c r="Y45"/>
  <c r="Z45"/>
  <c r="AA45"/>
  <c r="AB45"/>
  <c r="AC45"/>
  <c r="V46"/>
  <c r="W46"/>
  <c r="X46"/>
  <c r="Y46"/>
  <c r="Z46"/>
  <c r="AA46"/>
  <c r="AB46"/>
  <c r="AC46"/>
  <c r="V47"/>
  <c r="W47"/>
  <c r="X47"/>
  <c r="Y47"/>
  <c r="Z47"/>
  <c r="AA47"/>
  <c r="AB47"/>
  <c r="AC47"/>
  <c r="V48"/>
  <c r="W48"/>
  <c r="X48"/>
  <c r="Y48"/>
  <c r="Z48"/>
  <c r="AA48"/>
  <c r="AB48"/>
  <c r="AC48"/>
  <c r="V49"/>
  <c r="W49"/>
  <c r="X49"/>
  <c r="Y49"/>
  <c r="Z49"/>
  <c r="AA49"/>
  <c r="AB49"/>
  <c r="AC49"/>
  <c r="V50"/>
  <c r="W50"/>
  <c r="X50"/>
  <c r="Y50"/>
  <c r="Z50"/>
  <c r="AA50"/>
  <c r="AB50"/>
  <c r="AC50"/>
  <c r="V51"/>
  <c r="W51"/>
  <c r="X51"/>
  <c r="Y51"/>
  <c r="Z51"/>
  <c r="AA51"/>
  <c r="AB51"/>
  <c r="AC51"/>
  <c r="V52"/>
  <c r="W52"/>
  <c r="X52"/>
  <c r="Y52"/>
  <c r="Z52"/>
  <c r="AA52"/>
  <c r="AB52"/>
  <c r="AC52"/>
  <c r="V53"/>
  <c r="W53"/>
  <c r="X53"/>
  <c r="Y53"/>
  <c r="Z53"/>
  <c r="AA53"/>
  <c r="AB53"/>
  <c r="AC53"/>
  <c r="V20" i="10"/>
  <c r="W20"/>
  <c r="X20"/>
  <c r="Y20"/>
  <c r="V21"/>
  <c r="W21"/>
  <c r="X21"/>
  <c r="Y21"/>
  <c r="V22"/>
  <c r="W22"/>
  <c r="X22"/>
  <c r="Y22"/>
  <c r="V23"/>
  <c r="W23"/>
  <c r="X23"/>
  <c r="Y23"/>
  <c r="V24"/>
  <c r="W24"/>
  <c r="X24"/>
  <c r="Y24"/>
  <c r="V25"/>
  <c r="W25"/>
  <c r="X25"/>
  <c r="Y25"/>
  <c r="V26"/>
  <c r="W26"/>
  <c r="X26"/>
  <c r="Y26"/>
  <c r="V27"/>
  <c r="W27"/>
  <c r="X27"/>
  <c r="Y27"/>
  <c r="V28"/>
  <c r="W28"/>
  <c r="X28"/>
  <c r="Y28"/>
  <c r="V29"/>
  <c r="W29"/>
  <c r="X29"/>
  <c r="Y29"/>
  <c r="V30"/>
  <c r="W30"/>
  <c r="X30"/>
  <c r="Y30"/>
  <c r="V31"/>
  <c r="W31"/>
  <c r="X31"/>
  <c r="Y31"/>
  <c r="V32"/>
  <c r="W32"/>
  <c r="X32"/>
  <c r="Y32"/>
  <c r="V33"/>
  <c r="W33"/>
  <c r="X33"/>
  <c r="Y33"/>
  <c r="V34"/>
  <c r="W34"/>
  <c r="X34"/>
  <c r="Y34"/>
  <c r="V35"/>
  <c r="W35"/>
  <c r="X35"/>
  <c r="Y35"/>
  <c r="V36"/>
  <c r="W36"/>
  <c r="X36"/>
  <c r="Y36"/>
  <c r="V37"/>
  <c r="W37"/>
  <c r="X37"/>
  <c r="Y37"/>
  <c r="V38"/>
  <c r="W38"/>
  <c r="X38"/>
  <c r="Y38"/>
  <c r="V39"/>
  <c r="W39"/>
  <c r="X39"/>
  <c r="Y39"/>
  <c r="V40"/>
  <c r="W40"/>
  <c r="X40"/>
  <c r="Y40"/>
  <c r="V41"/>
  <c r="W41"/>
  <c r="X41"/>
  <c r="Y41"/>
  <c r="V42"/>
  <c r="W42"/>
  <c r="X42"/>
  <c r="Y42"/>
  <c r="V43"/>
  <c r="W43"/>
  <c r="X43"/>
  <c r="Y43"/>
  <c r="V44"/>
  <c r="W44"/>
  <c r="X44"/>
  <c r="Y44"/>
  <c r="V45"/>
  <c r="W45"/>
  <c r="X45"/>
  <c r="Y45"/>
  <c r="V46"/>
  <c r="W46"/>
  <c r="X46"/>
  <c r="Y46"/>
  <c r="V47"/>
  <c r="W47"/>
  <c r="X47"/>
  <c r="Y47"/>
  <c r="V48"/>
  <c r="W48"/>
  <c r="X48"/>
  <c r="Y48"/>
  <c r="V49"/>
  <c r="W49"/>
  <c r="X49"/>
  <c r="Y49"/>
  <c r="V50"/>
  <c r="W50"/>
  <c r="X50"/>
  <c r="Y50"/>
  <c r="V51"/>
  <c r="W51"/>
  <c r="X51"/>
  <c r="Y51"/>
  <c r="V52"/>
  <c r="W52"/>
  <c r="X52"/>
  <c r="Y52"/>
  <c r="V53"/>
  <c r="W53"/>
  <c r="X53"/>
  <c r="Y53"/>
  <c r="V54"/>
  <c r="W54"/>
  <c r="X54"/>
  <c r="Y54"/>
  <c r="V55"/>
  <c r="W55"/>
  <c r="X55"/>
  <c r="Y55"/>
  <c r="Z55"/>
  <c r="V56"/>
  <c r="W56"/>
  <c r="X56"/>
  <c r="Y56"/>
  <c r="V57"/>
  <c r="W57"/>
  <c r="X57"/>
  <c r="Y57"/>
  <c r="V58"/>
  <c r="W58"/>
  <c r="X58"/>
  <c r="Y58"/>
  <c r="AA58"/>
  <c r="V59"/>
  <c r="W59"/>
  <c r="X59"/>
  <c r="Y59"/>
  <c r="AC59"/>
  <c r="V60"/>
  <c r="W60"/>
  <c r="X60"/>
  <c r="Y60"/>
  <c r="V61"/>
  <c r="W61"/>
  <c r="X61"/>
  <c r="Y61"/>
  <c r="Z61"/>
  <c r="V62"/>
  <c r="W62"/>
  <c r="X62"/>
  <c r="Y62"/>
  <c r="Z62"/>
  <c r="AA62"/>
  <c r="AB62"/>
  <c r="AC62"/>
  <c r="V63"/>
  <c r="S63" s="1"/>
  <c r="W63"/>
  <c r="X63"/>
  <c r="Y63"/>
  <c r="E52"/>
  <c r="H52"/>
  <c r="K52"/>
  <c r="N52"/>
  <c r="Q52"/>
  <c r="E22"/>
  <c r="H22"/>
  <c r="K22"/>
  <c r="N22"/>
  <c r="Q22"/>
  <c r="E54"/>
  <c r="H54"/>
  <c r="K54"/>
  <c r="N54"/>
  <c r="Q54"/>
  <c r="E45"/>
  <c r="H45"/>
  <c r="K45"/>
  <c r="N45"/>
  <c r="Q45"/>
  <c r="E43"/>
  <c r="H43"/>
  <c r="K43"/>
  <c r="N43"/>
  <c r="Q43"/>
  <c r="E47"/>
  <c r="H47"/>
  <c r="K47"/>
  <c r="N47"/>
  <c r="Q47"/>
  <c r="E48"/>
  <c r="H48"/>
  <c r="K48"/>
  <c r="N48"/>
  <c r="Q48"/>
  <c r="E32"/>
  <c r="H32"/>
  <c r="K32"/>
  <c r="N32"/>
  <c r="Q32"/>
  <c r="E42"/>
  <c r="Z53" s="1"/>
  <c r="H42"/>
  <c r="K42"/>
  <c r="N42"/>
  <c r="Q42"/>
  <c r="E55"/>
  <c r="H55"/>
  <c r="AA55" s="1"/>
  <c r="K55"/>
  <c r="AB55" s="1"/>
  <c r="N55"/>
  <c r="AC55" s="1"/>
  <c r="Q55"/>
  <c r="E56"/>
  <c r="Z56" s="1"/>
  <c r="H56"/>
  <c r="AA56" s="1"/>
  <c r="K56"/>
  <c r="AB56" s="1"/>
  <c r="N56"/>
  <c r="AC56" s="1"/>
  <c r="Q56"/>
  <c r="E57"/>
  <c r="Z57" s="1"/>
  <c r="H57"/>
  <c r="AA57" s="1"/>
  <c r="K57"/>
  <c r="AB57" s="1"/>
  <c r="N57"/>
  <c r="AC57" s="1"/>
  <c r="Q57"/>
  <c r="E58"/>
  <c r="Z58" s="1"/>
  <c r="H58"/>
  <c r="K58"/>
  <c r="AB58" s="1"/>
  <c r="N58"/>
  <c r="AC58" s="1"/>
  <c r="Q58"/>
  <c r="U58" s="1"/>
  <c r="E59"/>
  <c r="Z59" s="1"/>
  <c r="H59"/>
  <c r="AA59" s="1"/>
  <c r="K59"/>
  <c r="AB59" s="1"/>
  <c r="N59"/>
  <c r="Q59"/>
  <c r="E60"/>
  <c r="Z60" s="1"/>
  <c r="H60"/>
  <c r="AA60" s="1"/>
  <c r="K60"/>
  <c r="AB60" s="1"/>
  <c r="N60"/>
  <c r="AC60" s="1"/>
  <c r="Q60"/>
  <c r="E61"/>
  <c r="H61"/>
  <c r="AA61" s="1"/>
  <c r="K61"/>
  <c r="AB61" s="1"/>
  <c r="N61"/>
  <c r="AC61" s="1"/>
  <c r="Q61"/>
  <c r="E62"/>
  <c r="H62"/>
  <c r="K62"/>
  <c r="N62"/>
  <c r="Q62"/>
  <c r="E63"/>
  <c r="Z63" s="1"/>
  <c r="H63"/>
  <c r="AA63" s="1"/>
  <c r="K63"/>
  <c r="AB63" s="1"/>
  <c r="N63"/>
  <c r="AC63" s="1"/>
  <c r="Q63"/>
  <c r="Q7"/>
  <c r="Q8"/>
  <c r="Q12"/>
  <c r="Q11"/>
  <c r="Q14"/>
  <c r="Q9"/>
  <c r="Q13"/>
  <c r="V8"/>
  <c r="W8"/>
  <c r="X8"/>
  <c r="Y8"/>
  <c r="V9"/>
  <c r="W9"/>
  <c r="X9"/>
  <c r="Y9"/>
  <c r="V10"/>
  <c r="W10"/>
  <c r="X10"/>
  <c r="Y10"/>
  <c r="V11"/>
  <c r="W11"/>
  <c r="X11"/>
  <c r="Y11"/>
  <c r="AA11"/>
  <c r="V12"/>
  <c r="W12"/>
  <c r="X12"/>
  <c r="Y12"/>
  <c r="V13"/>
  <c r="W13"/>
  <c r="X13"/>
  <c r="Y13"/>
  <c r="Z13"/>
  <c r="AA13"/>
  <c r="AB13"/>
  <c r="AC13"/>
  <c r="V14"/>
  <c r="S14" s="1"/>
  <c r="W14"/>
  <c r="X14"/>
  <c r="Y14"/>
  <c r="V15"/>
  <c r="W15"/>
  <c r="X15"/>
  <c r="Y15"/>
  <c r="Z15"/>
  <c r="AA15"/>
  <c r="AB15"/>
  <c r="AC15"/>
  <c r="V16"/>
  <c r="W16"/>
  <c r="X16"/>
  <c r="Y16"/>
  <c r="Z16"/>
  <c r="AA16"/>
  <c r="AB16"/>
  <c r="AC16"/>
  <c r="V17"/>
  <c r="W17"/>
  <c r="X17"/>
  <c r="Y17"/>
  <c r="Z17"/>
  <c r="AA17"/>
  <c r="AB17"/>
  <c r="AC17"/>
  <c r="V18"/>
  <c r="W18"/>
  <c r="X18"/>
  <c r="Y18"/>
  <c r="Z18"/>
  <c r="AA18"/>
  <c r="AB18"/>
  <c r="AC18"/>
  <c r="V19"/>
  <c r="W19"/>
  <c r="X19"/>
  <c r="Y19"/>
  <c r="E11"/>
  <c r="Z11" s="1"/>
  <c r="H11"/>
  <c r="K11"/>
  <c r="N11"/>
  <c r="E12"/>
  <c r="H12"/>
  <c r="K12"/>
  <c r="N12"/>
  <c r="E19" i="16"/>
  <c r="H19"/>
  <c r="K19"/>
  <c r="N19"/>
  <c r="Q19"/>
  <c r="V19"/>
  <c r="W19"/>
  <c r="X19"/>
  <c r="Y19"/>
  <c r="V20"/>
  <c r="W20"/>
  <c r="X20"/>
  <c r="Y20"/>
  <c r="E22"/>
  <c r="H22"/>
  <c r="K22"/>
  <c r="N22"/>
  <c r="AC21" s="1"/>
  <c r="Q22"/>
  <c r="V21"/>
  <c r="W21"/>
  <c r="X21"/>
  <c r="Y21"/>
  <c r="V22"/>
  <c r="W22"/>
  <c r="X22"/>
  <c r="Y22"/>
  <c r="V8"/>
  <c r="W8"/>
  <c r="X8"/>
  <c r="Y8"/>
  <c r="V9"/>
  <c r="W9"/>
  <c r="X9"/>
  <c r="Y9"/>
  <c r="V10"/>
  <c r="W10"/>
  <c r="X10"/>
  <c r="Y10"/>
  <c r="V11"/>
  <c r="W11"/>
  <c r="X11"/>
  <c r="Y11"/>
  <c r="V12"/>
  <c r="W12"/>
  <c r="X12"/>
  <c r="Y12"/>
  <c r="V13"/>
  <c r="W13"/>
  <c r="X13"/>
  <c r="Y13"/>
  <c r="V14"/>
  <c r="W14"/>
  <c r="X14"/>
  <c r="Y14"/>
  <c r="V15"/>
  <c r="W15"/>
  <c r="X15"/>
  <c r="Y15"/>
  <c r="V16"/>
  <c r="W16"/>
  <c r="X16"/>
  <c r="Y16"/>
  <c r="V17"/>
  <c r="W17"/>
  <c r="X17"/>
  <c r="Y17"/>
  <c r="V18"/>
  <c r="W18"/>
  <c r="X18"/>
  <c r="Y18"/>
  <c r="E20"/>
  <c r="H20"/>
  <c r="K20"/>
  <c r="N20"/>
  <c r="Q20"/>
  <c r="H9" i="11"/>
  <c r="K9"/>
  <c r="N9"/>
  <c r="Q9"/>
  <c r="V8"/>
  <c r="W8"/>
  <c r="X8"/>
  <c r="Y8"/>
  <c r="H12"/>
  <c r="K12"/>
  <c r="N12"/>
  <c r="Q12"/>
  <c r="V9"/>
  <c r="W9"/>
  <c r="X9"/>
  <c r="Y9"/>
  <c r="H14"/>
  <c r="K14"/>
  <c r="N14"/>
  <c r="Q14"/>
  <c r="V10"/>
  <c r="W10"/>
  <c r="X10"/>
  <c r="Y10"/>
  <c r="H8"/>
  <c r="K8"/>
  <c r="N8"/>
  <c r="Q8"/>
  <c r="V11"/>
  <c r="W11"/>
  <c r="X11"/>
  <c r="Y11"/>
  <c r="H10"/>
  <c r="AA13" s="1"/>
  <c r="K10"/>
  <c r="N10"/>
  <c r="Q10"/>
  <c r="V12"/>
  <c r="W12"/>
  <c r="X12"/>
  <c r="Y12"/>
  <c r="V13"/>
  <c r="W13"/>
  <c r="X13"/>
  <c r="Y13"/>
  <c r="H13"/>
  <c r="K13"/>
  <c r="N13"/>
  <c r="Q13"/>
  <c r="V14"/>
  <c r="W14"/>
  <c r="X14"/>
  <c r="Y14"/>
  <c r="H11"/>
  <c r="K11"/>
  <c r="N11"/>
  <c r="Q11"/>
  <c r="V15"/>
  <c r="W15"/>
  <c r="X15"/>
  <c r="Y15"/>
  <c r="H16"/>
  <c r="K16"/>
  <c r="N16"/>
  <c r="Q16"/>
  <c r="V16"/>
  <c r="W16"/>
  <c r="X16"/>
  <c r="Y16"/>
  <c r="H15"/>
  <c r="K15"/>
  <c r="N15"/>
  <c r="AC15" s="1"/>
  <c r="Q15"/>
  <c r="V17"/>
  <c r="W17"/>
  <c r="X17"/>
  <c r="Y17"/>
  <c r="H18"/>
  <c r="K18"/>
  <c r="N18"/>
  <c r="AC18" s="1"/>
  <c r="Q18"/>
  <c r="V18"/>
  <c r="W18"/>
  <c r="X18"/>
  <c r="Y18"/>
  <c r="H17"/>
  <c r="K17"/>
  <c r="N17"/>
  <c r="Q17"/>
  <c r="V19"/>
  <c r="W19"/>
  <c r="X19"/>
  <c r="Y19"/>
  <c r="E37" i="15"/>
  <c r="H37"/>
  <c r="K37"/>
  <c r="N37"/>
  <c r="Q37"/>
  <c r="V41"/>
  <c r="W41"/>
  <c r="X41"/>
  <c r="Y41"/>
  <c r="E36"/>
  <c r="H36"/>
  <c r="K36"/>
  <c r="N36"/>
  <c r="Q36"/>
  <c r="V42"/>
  <c r="W42"/>
  <c r="X42"/>
  <c r="Y42"/>
  <c r="E33" i="2"/>
  <c r="H33"/>
  <c r="K33"/>
  <c r="N33"/>
  <c r="Q33"/>
  <c r="V47"/>
  <c r="W47"/>
  <c r="X47"/>
  <c r="Y47"/>
  <c r="E46"/>
  <c r="H46"/>
  <c r="K46"/>
  <c r="N46"/>
  <c r="Q46"/>
  <c r="V48"/>
  <c r="W48"/>
  <c r="X48"/>
  <c r="Y48"/>
  <c r="E56"/>
  <c r="H56"/>
  <c r="K56"/>
  <c r="N56"/>
  <c r="Q56"/>
  <c r="V49"/>
  <c r="W49"/>
  <c r="X49"/>
  <c r="Y49"/>
  <c r="E63"/>
  <c r="H63"/>
  <c r="K63"/>
  <c r="N63"/>
  <c r="Q63"/>
  <c r="V50"/>
  <c r="W50"/>
  <c r="X50"/>
  <c r="Y50"/>
  <c r="E36"/>
  <c r="H36"/>
  <c r="K36"/>
  <c r="N36"/>
  <c r="Q36"/>
  <c r="V51"/>
  <c r="W51"/>
  <c r="X51"/>
  <c r="Y51"/>
  <c r="E64"/>
  <c r="H64"/>
  <c r="K64"/>
  <c r="N64"/>
  <c r="Q64"/>
  <c r="V52"/>
  <c r="W52"/>
  <c r="X52"/>
  <c r="Y52"/>
  <c r="E65"/>
  <c r="H65"/>
  <c r="K65"/>
  <c r="N65"/>
  <c r="Q65"/>
  <c r="V53"/>
  <c r="W53"/>
  <c r="X53"/>
  <c r="Y53"/>
  <c r="E52"/>
  <c r="H52"/>
  <c r="K52"/>
  <c r="N52"/>
  <c r="Q52"/>
  <c r="V54"/>
  <c r="W54"/>
  <c r="X54"/>
  <c r="Y54"/>
  <c r="E85"/>
  <c r="H85"/>
  <c r="K85"/>
  <c r="N85"/>
  <c r="Q85"/>
  <c r="V55"/>
  <c r="W55"/>
  <c r="X55"/>
  <c r="Y55"/>
  <c r="E66"/>
  <c r="H66"/>
  <c r="K66"/>
  <c r="N66"/>
  <c r="Q66"/>
  <c r="V56"/>
  <c r="W56"/>
  <c r="X56"/>
  <c r="Y56"/>
  <c r="E67"/>
  <c r="H67"/>
  <c r="K67"/>
  <c r="N67"/>
  <c r="Q67"/>
  <c r="V57"/>
  <c r="W57"/>
  <c r="X57"/>
  <c r="Y57"/>
  <c r="E68"/>
  <c r="H68"/>
  <c r="K68"/>
  <c r="N68"/>
  <c r="Q68"/>
  <c r="V58"/>
  <c r="W58"/>
  <c r="X58"/>
  <c r="Y58"/>
  <c r="E69"/>
  <c r="H69"/>
  <c r="K69"/>
  <c r="N69"/>
  <c r="Q69"/>
  <c r="V59"/>
  <c r="W59"/>
  <c r="X59"/>
  <c r="Y59"/>
  <c r="E70"/>
  <c r="H70"/>
  <c r="K70"/>
  <c r="N70"/>
  <c r="Q70"/>
  <c r="V60"/>
  <c r="W60"/>
  <c r="X60"/>
  <c r="Y60"/>
  <c r="E55"/>
  <c r="H55"/>
  <c r="K55"/>
  <c r="N55"/>
  <c r="Q55"/>
  <c r="V61"/>
  <c r="W61"/>
  <c r="X61"/>
  <c r="Y61"/>
  <c r="E71"/>
  <c r="H71"/>
  <c r="K71"/>
  <c r="N71"/>
  <c r="Q71"/>
  <c r="V62"/>
  <c r="W62"/>
  <c r="X62"/>
  <c r="Y62"/>
  <c r="E51"/>
  <c r="H51"/>
  <c r="K51"/>
  <c r="AB65" s="1"/>
  <c r="N51"/>
  <c r="Q51"/>
  <c r="V63"/>
  <c r="W63"/>
  <c r="X63"/>
  <c r="Y63"/>
  <c r="E39"/>
  <c r="H39"/>
  <c r="K39"/>
  <c r="N39"/>
  <c r="Q39"/>
  <c r="V64"/>
  <c r="W64"/>
  <c r="X64"/>
  <c r="Y64"/>
  <c r="E72"/>
  <c r="H72"/>
  <c r="K72"/>
  <c r="N72"/>
  <c r="Q72"/>
  <c r="V65"/>
  <c r="W65"/>
  <c r="X65"/>
  <c r="Y65"/>
  <c r="E73"/>
  <c r="H73"/>
  <c r="K73"/>
  <c r="N73"/>
  <c r="Q73"/>
  <c r="V66"/>
  <c r="W66"/>
  <c r="X66"/>
  <c r="Y66"/>
  <c r="E74"/>
  <c r="H74"/>
  <c r="K74"/>
  <c r="N74"/>
  <c r="AC75" s="1"/>
  <c r="Q74"/>
  <c r="V67"/>
  <c r="W67"/>
  <c r="X67"/>
  <c r="Y67"/>
  <c r="E75"/>
  <c r="H75"/>
  <c r="K75"/>
  <c r="N75"/>
  <c r="Q75"/>
  <c r="V68"/>
  <c r="W68"/>
  <c r="X68"/>
  <c r="Y68"/>
  <c r="E76"/>
  <c r="H76"/>
  <c r="K76"/>
  <c r="N76"/>
  <c r="Q76"/>
  <c r="V69"/>
  <c r="W69"/>
  <c r="X69"/>
  <c r="Y69"/>
  <c r="E77"/>
  <c r="H77"/>
  <c r="K77"/>
  <c r="N77"/>
  <c r="Q77"/>
  <c r="V70"/>
  <c r="W70"/>
  <c r="X70"/>
  <c r="Y70"/>
  <c r="E34"/>
  <c r="H34"/>
  <c r="K34"/>
  <c r="N34"/>
  <c r="Q34"/>
  <c r="V71"/>
  <c r="W71"/>
  <c r="X71"/>
  <c r="Y71"/>
  <c r="E12"/>
  <c r="H12"/>
  <c r="K12"/>
  <c r="N12"/>
  <c r="Q12"/>
  <c r="V72"/>
  <c r="W72"/>
  <c r="X72"/>
  <c r="Y72"/>
  <c r="E78"/>
  <c r="H78"/>
  <c r="K78"/>
  <c r="N78"/>
  <c r="Q78"/>
  <c r="V73"/>
  <c r="W73"/>
  <c r="X73"/>
  <c r="Y73"/>
  <c r="E79"/>
  <c r="H79"/>
  <c r="K79"/>
  <c r="N79"/>
  <c r="Q79"/>
  <c r="V74"/>
  <c r="W74"/>
  <c r="X74"/>
  <c r="Y74"/>
  <c r="E80"/>
  <c r="H80"/>
  <c r="K80"/>
  <c r="N80"/>
  <c r="Q80"/>
  <c r="V75"/>
  <c r="W75"/>
  <c r="X75"/>
  <c r="Y75"/>
  <c r="Z75"/>
  <c r="E81"/>
  <c r="H81"/>
  <c r="K81"/>
  <c r="N81"/>
  <c r="Q81"/>
  <c r="V76"/>
  <c r="W76"/>
  <c r="X76"/>
  <c r="Y76"/>
  <c r="E38"/>
  <c r="H38"/>
  <c r="K38"/>
  <c r="N38"/>
  <c r="Q38"/>
  <c r="V77"/>
  <c r="W77"/>
  <c r="X77"/>
  <c r="Y77"/>
  <c r="E82"/>
  <c r="H82"/>
  <c r="K82"/>
  <c r="N82"/>
  <c r="Q82"/>
  <c r="V78"/>
  <c r="W78"/>
  <c r="X78"/>
  <c r="Y78"/>
  <c r="E83"/>
  <c r="H83"/>
  <c r="K83"/>
  <c r="N83"/>
  <c r="AC79" s="1"/>
  <c r="Q83"/>
  <c r="V79"/>
  <c r="W79"/>
  <c r="X79"/>
  <c r="Y79"/>
  <c r="E84"/>
  <c r="H84"/>
  <c r="K84"/>
  <c r="N84"/>
  <c r="Q84"/>
  <c r="V80"/>
  <c r="W80"/>
  <c r="X80"/>
  <c r="Y80"/>
  <c r="AA80"/>
  <c r="E57"/>
  <c r="H57"/>
  <c r="K57"/>
  <c r="N57"/>
  <c r="Q57"/>
  <c r="V81"/>
  <c r="W81"/>
  <c r="X81"/>
  <c r="Y81"/>
  <c r="E44"/>
  <c r="H44"/>
  <c r="K44"/>
  <c r="N44"/>
  <c r="Q44"/>
  <c r="V82"/>
  <c r="W82"/>
  <c r="X82"/>
  <c r="Y82"/>
  <c r="E15"/>
  <c r="H15"/>
  <c r="K15"/>
  <c r="N15"/>
  <c r="Q15"/>
  <c r="V83"/>
  <c r="W83"/>
  <c r="X83"/>
  <c r="Y83"/>
  <c r="E31"/>
  <c r="H31"/>
  <c r="K31"/>
  <c r="N31"/>
  <c r="Q31"/>
  <c r="V84"/>
  <c r="W84"/>
  <c r="X84"/>
  <c r="Y84"/>
  <c r="E54"/>
  <c r="H54"/>
  <c r="K54"/>
  <c r="AB85" s="1"/>
  <c r="N54"/>
  <c r="Q54"/>
  <c r="V85"/>
  <c r="W85"/>
  <c r="X85"/>
  <c r="Y85"/>
  <c r="E59"/>
  <c r="H59"/>
  <c r="K59"/>
  <c r="N59"/>
  <c r="Q59"/>
  <c r="V86"/>
  <c r="W86"/>
  <c r="X86"/>
  <c r="Y86"/>
  <c r="E86"/>
  <c r="Z87" s="1"/>
  <c r="H86"/>
  <c r="AA87" s="1"/>
  <c r="K86"/>
  <c r="AB87" s="1"/>
  <c r="N86"/>
  <c r="AC87" s="1"/>
  <c r="Q86"/>
  <c r="V87"/>
  <c r="W87"/>
  <c r="X87"/>
  <c r="Y87"/>
  <c r="E87"/>
  <c r="Z88" s="1"/>
  <c r="H87"/>
  <c r="AA88" s="1"/>
  <c r="K87"/>
  <c r="AB88" s="1"/>
  <c r="N87"/>
  <c r="AC88" s="1"/>
  <c r="Q87"/>
  <c r="V88"/>
  <c r="W88"/>
  <c r="X88"/>
  <c r="Y88"/>
  <c r="E88"/>
  <c r="Z89" s="1"/>
  <c r="H88"/>
  <c r="K88"/>
  <c r="N88"/>
  <c r="Q88"/>
  <c r="V89"/>
  <c r="W89"/>
  <c r="X89"/>
  <c r="Y89"/>
  <c r="AA89"/>
  <c r="AB89"/>
  <c r="AC89"/>
  <c r="E89"/>
  <c r="Z90" s="1"/>
  <c r="H89"/>
  <c r="AA90" s="1"/>
  <c r="K89"/>
  <c r="AB90" s="1"/>
  <c r="N89"/>
  <c r="Q89"/>
  <c r="V90"/>
  <c r="W90"/>
  <c r="X90"/>
  <c r="Y90"/>
  <c r="AC90"/>
  <c r="E90"/>
  <c r="Z91" s="1"/>
  <c r="H90"/>
  <c r="AA91" s="1"/>
  <c r="K90"/>
  <c r="AB91" s="1"/>
  <c r="N90"/>
  <c r="AC91" s="1"/>
  <c r="Q90"/>
  <c r="V91"/>
  <c r="S90" s="1"/>
  <c r="W91"/>
  <c r="X91"/>
  <c r="Y91"/>
  <c r="E91"/>
  <c r="Z92" s="1"/>
  <c r="H91"/>
  <c r="K91"/>
  <c r="AB92" s="1"/>
  <c r="N91"/>
  <c r="AC92" s="1"/>
  <c r="Q91"/>
  <c r="U91" s="1"/>
  <c r="V92"/>
  <c r="S91" s="1"/>
  <c r="W92"/>
  <c r="X92"/>
  <c r="Y92"/>
  <c r="AA92"/>
  <c r="E20"/>
  <c r="H20"/>
  <c r="K20"/>
  <c r="AB74" s="1"/>
  <c r="N20"/>
  <c r="Q20"/>
  <c r="E43"/>
  <c r="H43"/>
  <c r="K43"/>
  <c r="N43"/>
  <c r="Q43"/>
  <c r="E49"/>
  <c r="H49"/>
  <c r="K49"/>
  <c r="N49"/>
  <c r="Q49"/>
  <c r="E53"/>
  <c r="H53"/>
  <c r="K53"/>
  <c r="N53"/>
  <c r="Q53"/>
  <c r="E40"/>
  <c r="H40"/>
  <c r="K40"/>
  <c r="N40"/>
  <c r="Q40"/>
  <c r="E22"/>
  <c r="H22"/>
  <c r="K22"/>
  <c r="N22"/>
  <c r="Q22"/>
  <c r="E61" i="9"/>
  <c r="H61"/>
  <c r="K61"/>
  <c r="N61"/>
  <c r="Q61"/>
  <c r="V52"/>
  <c r="W52"/>
  <c r="X52"/>
  <c r="Y52"/>
  <c r="E32"/>
  <c r="H32"/>
  <c r="K32"/>
  <c r="N32"/>
  <c r="Q32"/>
  <c r="V53"/>
  <c r="W53"/>
  <c r="X53"/>
  <c r="Y53"/>
  <c r="E57"/>
  <c r="H57"/>
  <c r="K57"/>
  <c r="N57"/>
  <c r="Q57"/>
  <c r="V54"/>
  <c r="W54"/>
  <c r="X54"/>
  <c r="Y54"/>
  <c r="E64"/>
  <c r="H64"/>
  <c r="K64"/>
  <c r="N64"/>
  <c r="Q64"/>
  <c r="V55"/>
  <c r="W55"/>
  <c r="X55"/>
  <c r="Y55"/>
  <c r="E63"/>
  <c r="H63"/>
  <c r="K63"/>
  <c r="N63"/>
  <c r="Q63"/>
  <c r="V56"/>
  <c r="W56"/>
  <c r="X56"/>
  <c r="Y56"/>
  <c r="E51"/>
  <c r="H51"/>
  <c r="K51"/>
  <c r="N51"/>
  <c r="Q51"/>
  <c r="V57"/>
  <c r="W57"/>
  <c r="X57"/>
  <c r="Y57"/>
  <c r="E71"/>
  <c r="H71"/>
  <c r="K71"/>
  <c r="N71"/>
  <c r="Q71"/>
  <c r="V58"/>
  <c r="W58"/>
  <c r="X58"/>
  <c r="Y58"/>
  <c r="E69"/>
  <c r="H69"/>
  <c r="K69"/>
  <c r="N69"/>
  <c r="Q69"/>
  <c r="V59"/>
  <c r="W59"/>
  <c r="X59"/>
  <c r="Y59"/>
  <c r="E52"/>
  <c r="H52"/>
  <c r="K52"/>
  <c r="N52"/>
  <c r="Q52"/>
  <c r="V60"/>
  <c r="W60"/>
  <c r="X60"/>
  <c r="Y60"/>
  <c r="E53"/>
  <c r="H53"/>
  <c r="K53"/>
  <c r="N53"/>
  <c r="Q53"/>
  <c r="V61"/>
  <c r="W61"/>
  <c r="X61"/>
  <c r="Y61"/>
  <c r="E54"/>
  <c r="H54"/>
  <c r="K54"/>
  <c r="N54"/>
  <c r="AC65" s="1"/>
  <c r="Q54"/>
  <c r="V62"/>
  <c r="W62"/>
  <c r="X62"/>
  <c r="Y62"/>
  <c r="E62"/>
  <c r="H62"/>
  <c r="K62"/>
  <c r="N62"/>
  <c r="Q62"/>
  <c r="V63"/>
  <c r="W63"/>
  <c r="X63"/>
  <c r="Y63"/>
  <c r="E66"/>
  <c r="H66"/>
  <c r="K66"/>
  <c r="N66"/>
  <c r="Q66"/>
  <c r="V64"/>
  <c r="W64"/>
  <c r="X64"/>
  <c r="Y64"/>
  <c r="E72"/>
  <c r="H72"/>
  <c r="K72"/>
  <c r="N72"/>
  <c r="Q72"/>
  <c r="V65"/>
  <c r="W65"/>
  <c r="X65"/>
  <c r="Y65"/>
  <c r="E73"/>
  <c r="H73"/>
  <c r="K73"/>
  <c r="N73"/>
  <c r="Q73"/>
  <c r="V66"/>
  <c r="W66"/>
  <c r="X66"/>
  <c r="Y66"/>
  <c r="E75"/>
  <c r="H75"/>
  <c r="K75"/>
  <c r="N75"/>
  <c r="Q75"/>
  <c r="V67"/>
  <c r="W67"/>
  <c r="X67"/>
  <c r="Y67"/>
  <c r="E76"/>
  <c r="H76"/>
  <c r="K76"/>
  <c r="N76"/>
  <c r="Q76"/>
  <c r="V68"/>
  <c r="W68"/>
  <c r="X68"/>
  <c r="Y68"/>
  <c r="E77"/>
  <c r="H77"/>
  <c r="K77"/>
  <c r="N77"/>
  <c r="Q77"/>
  <c r="V69"/>
  <c r="W69"/>
  <c r="X69"/>
  <c r="Y69"/>
  <c r="E78"/>
  <c r="H78"/>
  <c r="K78"/>
  <c r="N78"/>
  <c r="AC73" s="1"/>
  <c r="Q78"/>
  <c r="V70"/>
  <c r="W70"/>
  <c r="X70"/>
  <c r="Y70"/>
  <c r="E70"/>
  <c r="H70"/>
  <c r="K70"/>
  <c r="N70"/>
  <c r="Q70"/>
  <c r="V71"/>
  <c r="W71"/>
  <c r="X71"/>
  <c r="Y71"/>
  <c r="E49"/>
  <c r="Z72" s="1"/>
  <c r="H49"/>
  <c r="K49"/>
  <c r="N49"/>
  <c r="Q49"/>
  <c r="V72"/>
  <c r="W72"/>
  <c r="X72"/>
  <c r="Y72"/>
  <c r="E46"/>
  <c r="H46"/>
  <c r="K46"/>
  <c r="N46"/>
  <c r="Q46"/>
  <c r="V73"/>
  <c r="W73"/>
  <c r="X73"/>
  <c r="Y73"/>
  <c r="E65"/>
  <c r="H65"/>
  <c r="AA65" s="1"/>
  <c r="K65"/>
  <c r="N65"/>
  <c r="Q65"/>
  <c r="V74"/>
  <c r="W74"/>
  <c r="X74"/>
  <c r="Y74"/>
  <c r="E48"/>
  <c r="H48"/>
  <c r="K48"/>
  <c r="N48"/>
  <c r="Q48"/>
  <c r="V75"/>
  <c r="W75"/>
  <c r="X75"/>
  <c r="Y75"/>
  <c r="E68"/>
  <c r="H68"/>
  <c r="K68"/>
  <c r="N68"/>
  <c r="Q68"/>
  <c r="V76"/>
  <c r="W76"/>
  <c r="X76"/>
  <c r="Y76"/>
  <c r="E74"/>
  <c r="H74"/>
  <c r="K74"/>
  <c r="N74"/>
  <c r="Q74"/>
  <c r="V77"/>
  <c r="W77"/>
  <c r="X77"/>
  <c r="Y77"/>
  <c r="AA77"/>
  <c r="E58"/>
  <c r="H58"/>
  <c r="K58"/>
  <c r="N58"/>
  <c r="Q58"/>
  <c r="V78"/>
  <c r="W78"/>
  <c r="X78"/>
  <c r="Y78"/>
  <c r="E59"/>
  <c r="H59"/>
  <c r="K59"/>
  <c r="N59"/>
  <c r="Q59"/>
  <c r="V79"/>
  <c r="W79"/>
  <c r="X79"/>
  <c r="Y79"/>
  <c r="H34"/>
  <c r="K34"/>
  <c r="N34"/>
  <c r="Q34"/>
  <c r="H35"/>
  <c r="K35"/>
  <c r="N35"/>
  <c r="Q35"/>
  <c r="H36"/>
  <c r="K36"/>
  <c r="N36"/>
  <c r="Q36"/>
  <c r="H45"/>
  <c r="K45"/>
  <c r="N45"/>
  <c r="Q45"/>
  <c r="H55"/>
  <c r="K55"/>
  <c r="N55"/>
  <c r="Q55"/>
  <c r="H44"/>
  <c r="K44"/>
  <c r="N44"/>
  <c r="Q44"/>
  <c r="H47"/>
  <c r="K47"/>
  <c r="N47"/>
  <c r="Q47"/>
  <c r="H31"/>
  <c r="K31"/>
  <c r="N31"/>
  <c r="Q31"/>
  <c r="H33"/>
  <c r="K33"/>
  <c r="N33"/>
  <c r="Q33"/>
  <c r="H23" i="10"/>
  <c r="K23"/>
  <c r="N23"/>
  <c r="Q23"/>
  <c r="H34"/>
  <c r="K34"/>
  <c r="N34"/>
  <c r="Q34"/>
  <c r="H19"/>
  <c r="K19"/>
  <c r="N19"/>
  <c r="Q19"/>
  <c r="H24"/>
  <c r="K24"/>
  <c r="N24"/>
  <c r="Q24"/>
  <c r="H25"/>
  <c r="K25"/>
  <c r="N25"/>
  <c r="Q25"/>
  <c r="H40"/>
  <c r="K40"/>
  <c r="N40"/>
  <c r="Q40"/>
  <c r="H29"/>
  <c r="K29"/>
  <c r="N29"/>
  <c r="Q29"/>
  <c r="H27"/>
  <c r="K27"/>
  <c r="N27"/>
  <c r="Q27"/>
  <c r="H30"/>
  <c r="K30"/>
  <c r="N30"/>
  <c r="Q30"/>
  <c r="H28"/>
  <c r="K28"/>
  <c r="N28"/>
  <c r="Q28"/>
  <c r="H26"/>
  <c r="K26"/>
  <c r="N26"/>
  <c r="Q26"/>
  <c r="H35"/>
  <c r="K35"/>
  <c r="N35"/>
  <c r="Q35"/>
  <c r="H49"/>
  <c r="K49"/>
  <c r="N49"/>
  <c r="Q49"/>
  <c r="H38"/>
  <c r="K38"/>
  <c r="N38"/>
  <c r="AC40" s="1"/>
  <c r="Q38"/>
  <c r="H21"/>
  <c r="K21"/>
  <c r="N21"/>
  <c r="Q21"/>
  <c r="H44"/>
  <c r="K44"/>
  <c r="N44"/>
  <c r="Q44"/>
  <c r="H39"/>
  <c r="K39"/>
  <c r="N39"/>
  <c r="Q39"/>
  <c r="H33"/>
  <c r="K33"/>
  <c r="AB42" s="1"/>
  <c r="N33"/>
  <c r="Q33"/>
  <c r="H41"/>
  <c r="K41"/>
  <c r="N41"/>
  <c r="Q41"/>
  <c r="H50"/>
  <c r="K50"/>
  <c r="N50"/>
  <c r="Q50"/>
  <c r="H46"/>
  <c r="K46"/>
  <c r="N46"/>
  <c r="Q46"/>
  <c r="H31"/>
  <c r="K31"/>
  <c r="N31"/>
  <c r="AC27" s="1"/>
  <c r="Q31"/>
  <c r="H36"/>
  <c r="K36"/>
  <c r="N36"/>
  <c r="Q36"/>
  <c r="H53"/>
  <c r="K53"/>
  <c r="AB46" s="1"/>
  <c r="N53"/>
  <c r="Q53"/>
  <c r="H37"/>
  <c r="K37"/>
  <c r="N37"/>
  <c r="Q37"/>
  <c r="H51"/>
  <c r="AA47" s="1"/>
  <c r="K51"/>
  <c r="AB47" s="1"/>
  <c r="N51"/>
  <c r="Q51"/>
  <c r="K17" i="1"/>
  <c r="N17"/>
  <c r="Q17"/>
  <c r="E24" i="6"/>
  <c r="Z22" s="1"/>
  <c r="E23"/>
  <c r="Z20" s="1"/>
  <c r="E20"/>
  <c r="Z17" s="1"/>
  <c r="H27"/>
  <c r="K27"/>
  <c r="N27"/>
  <c r="Q27"/>
  <c r="H26"/>
  <c r="K26"/>
  <c r="N26"/>
  <c r="Q26"/>
  <c r="H20"/>
  <c r="AA17" s="1"/>
  <c r="K20"/>
  <c r="AB17" s="1"/>
  <c r="N20"/>
  <c r="AC17" s="1"/>
  <c r="Q20"/>
  <c r="H21"/>
  <c r="AA18" s="1"/>
  <c r="K21"/>
  <c r="AB18" s="1"/>
  <c r="N21"/>
  <c r="AC18" s="1"/>
  <c r="Q21"/>
  <c r="AA40"/>
  <c r="H23"/>
  <c r="AA20" s="1"/>
  <c r="K23"/>
  <c r="AB20" s="1"/>
  <c r="N23"/>
  <c r="AC20" s="1"/>
  <c r="Q23"/>
  <c r="H24"/>
  <c r="K24"/>
  <c r="N24"/>
  <c r="Q24"/>
  <c r="H34"/>
  <c r="K34"/>
  <c r="N34"/>
  <c r="AC33" s="1"/>
  <c r="Q34"/>
  <c r="H25"/>
  <c r="K25"/>
  <c r="N25"/>
  <c r="Q25"/>
  <c r="H32"/>
  <c r="K32"/>
  <c r="N32"/>
  <c r="Q32"/>
  <c r="H33"/>
  <c r="K33"/>
  <c r="AB24" s="1"/>
  <c r="N33"/>
  <c r="AC24" s="1"/>
  <c r="Q33"/>
  <c r="H30"/>
  <c r="K30"/>
  <c r="N30"/>
  <c r="Q30"/>
  <c r="H35"/>
  <c r="K35"/>
  <c r="N35"/>
  <c r="Q35"/>
  <c r="H29"/>
  <c r="K29"/>
  <c r="AB23" s="1"/>
  <c r="N29"/>
  <c r="AC23" s="1"/>
  <c r="Q29"/>
  <c r="H31"/>
  <c r="K31"/>
  <c r="AC28"/>
  <c r="AC27"/>
  <c r="AA34"/>
  <c r="AA39"/>
  <c r="AB39"/>
  <c r="E22" i="3"/>
  <c r="H22"/>
  <c r="K22"/>
  <c r="N22"/>
  <c r="Q22"/>
  <c r="E14"/>
  <c r="H14"/>
  <c r="K14"/>
  <c r="N14"/>
  <c r="Q14"/>
  <c r="H38"/>
  <c r="K38"/>
  <c r="N38"/>
  <c r="Q38"/>
  <c r="E39"/>
  <c r="H39"/>
  <c r="K39"/>
  <c r="N39"/>
  <c r="Q39"/>
  <c r="E40"/>
  <c r="H40"/>
  <c r="K40"/>
  <c r="N40"/>
  <c r="Q40"/>
  <c r="E41"/>
  <c r="H41"/>
  <c r="K41"/>
  <c r="N41"/>
  <c r="Q41"/>
  <c r="E42"/>
  <c r="H42"/>
  <c r="K42"/>
  <c r="N42"/>
  <c r="Q42"/>
  <c r="E43"/>
  <c r="H43"/>
  <c r="K43"/>
  <c r="N43"/>
  <c r="Q43"/>
  <c r="E44"/>
  <c r="H44"/>
  <c r="K44"/>
  <c r="N44"/>
  <c r="Q44"/>
  <c r="E45"/>
  <c r="H45"/>
  <c r="K45"/>
  <c r="N45"/>
  <c r="Q45"/>
  <c r="E46"/>
  <c r="H46"/>
  <c r="K46"/>
  <c r="N46"/>
  <c r="Q46"/>
  <c r="E12"/>
  <c r="H12"/>
  <c r="K12"/>
  <c r="N12"/>
  <c r="E13"/>
  <c r="H13"/>
  <c r="E10"/>
  <c r="H10"/>
  <c r="K10"/>
  <c r="N10"/>
  <c r="Q10"/>
  <c r="E25"/>
  <c r="H25"/>
  <c r="E18"/>
  <c r="H18"/>
  <c r="K18"/>
  <c r="N18"/>
  <c r="Q18"/>
  <c r="E21"/>
  <c r="H21"/>
  <c r="K21"/>
  <c r="N21"/>
  <c r="Q21"/>
  <c r="E7"/>
  <c r="H7"/>
  <c r="K7"/>
  <c r="N7"/>
  <c r="Q7"/>
  <c r="E15"/>
  <c r="H15"/>
  <c r="E24"/>
  <c r="H24"/>
  <c r="K24"/>
  <c r="N24"/>
  <c r="Q24"/>
  <c r="E9"/>
  <c r="H9"/>
  <c r="K9"/>
  <c r="N9"/>
  <c r="Q9"/>
  <c r="E17"/>
  <c r="H17"/>
  <c r="K17"/>
  <c r="N17"/>
  <c r="Q17"/>
  <c r="E20"/>
  <c r="H20"/>
  <c r="K20"/>
  <c r="N20"/>
  <c r="Q20"/>
  <c r="E19"/>
  <c r="H19"/>
  <c r="K19"/>
  <c r="N19"/>
  <c r="Q19"/>
  <c r="E8"/>
  <c r="H8"/>
  <c r="K8"/>
  <c r="N8"/>
  <c r="Q8"/>
  <c r="E23"/>
  <c r="H23"/>
  <c r="E26"/>
  <c r="H26"/>
  <c r="K26"/>
  <c r="N26"/>
  <c r="Q26"/>
  <c r="E11"/>
  <c r="H11"/>
  <c r="K11"/>
  <c r="N11"/>
  <c r="Q11"/>
  <c r="E28"/>
  <c r="H28"/>
  <c r="K28"/>
  <c r="N28"/>
  <c r="Q28"/>
  <c r="E25" i="1"/>
  <c r="H25"/>
  <c r="K25"/>
  <c r="N25"/>
  <c r="Q25"/>
  <c r="Q64" i="8"/>
  <c r="E17" i="11"/>
  <c r="Z17" s="1"/>
  <c r="Q11" i="15"/>
  <c r="Q18" i="2"/>
  <c r="K77" i="4"/>
  <c r="N77"/>
  <c r="Q77"/>
  <c r="H11"/>
  <c r="K11"/>
  <c r="N11"/>
  <c r="E7" i="15"/>
  <c r="H7"/>
  <c r="K7"/>
  <c r="N7"/>
  <c r="Q7"/>
  <c r="E10"/>
  <c r="H10"/>
  <c r="K10"/>
  <c r="W7"/>
  <c r="Q16" i="17"/>
  <c r="Q19"/>
  <c r="Q21"/>
  <c r="Q18"/>
  <c r="Q20"/>
  <c r="Q15"/>
  <c r="Q13"/>
  <c r="Q14"/>
  <c r="K16"/>
  <c r="K19"/>
  <c r="K21"/>
  <c r="K18"/>
  <c r="K20"/>
  <c r="K15"/>
  <c r="K13"/>
  <c r="K14"/>
  <c r="H16"/>
  <c r="H19"/>
  <c r="H21"/>
  <c r="H18"/>
  <c r="H20"/>
  <c r="H15"/>
  <c r="H13"/>
  <c r="H14"/>
  <c r="E13"/>
  <c r="E15"/>
  <c r="E20"/>
  <c r="E18"/>
  <c r="E21"/>
  <c r="E19"/>
  <c r="E16"/>
  <c r="E14"/>
  <c r="Q8"/>
  <c r="Q9"/>
  <c r="Q7"/>
  <c r="N8"/>
  <c r="N9"/>
  <c r="K7"/>
  <c r="H8"/>
  <c r="H9"/>
  <c r="H7"/>
  <c r="E9"/>
  <c r="E8"/>
  <c r="E7"/>
  <c r="Q28" i="16"/>
  <c r="Q33"/>
  <c r="Q32"/>
  <c r="Q35"/>
  <c r="Q27"/>
  <c r="Q26"/>
  <c r="Q38"/>
  <c r="Q37"/>
  <c r="Q29"/>
  <c r="N28"/>
  <c r="N33"/>
  <c r="N32"/>
  <c r="N27"/>
  <c r="N26"/>
  <c r="N38"/>
  <c r="N37"/>
  <c r="N29"/>
  <c r="K28"/>
  <c r="K33"/>
  <c r="K32"/>
  <c r="K35"/>
  <c r="K27"/>
  <c r="K26"/>
  <c r="K38"/>
  <c r="K37"/>
  <c r="K29"/>
  <c r="H28"/>
  <c r="H33"/>
  <c r="H32"/>
  <c r="H35"/>
  <c r="H27"/>
  <c r="H26"/>
  <c r="H38"/>
  <c r="H37"/>
  <c r="H29"/>
  <c r="E29"/>
  <c r="E37"/>
  <c r="E34"/>
  <c r="E38"/>
  <c r="E26"/>
  <c r="E27"/>
  <c r="E35"/>
  <c r="E32"/>
  <c r="E33"/>
  <c r="E28"/>
  <c r="Q7"/>
  <c r="Q11"/>
  <c r="Q18"/>
  <c r="Q14"/>
  <c r="Q16"/>
  <c r="Q10"/>
  <c r="Q15"/>
  <c r="Q12"/>
  <c r="Q8"/>
  <c r="Q13"/>
  <c r="Q9"/>
  <c r="N7"/>
  <c r="N11"/>
  <c r="N18"/>
  <c r="N14"/>
  <c r="N16"/>
  <c r="N10"/>
  <c r="N15"/>
  <c r="N12"/>
  <c r="N8"/>
  <c r="N13"/>
  <c r="N9"/>
  <c r="K7"/>
  <c r="K11"/>
  <c r="K18"/>
  <c r="K14"/>
  <c r="K16"/>
  <c r="K10"/>
  <c r="K15"/>
  <c r="K12"/>
  <c r="K8"/>
  <c r="K13"/>
  <c r="K9"/>
  <c r="H7"/>
  <c r="H11"/>
  <c r="H18"/>
  <c r="H14"/>
  <c r="H16"/>
  <c r="H10"/>
  <c r="H15"/>
  <c r="H12"/>
  <c r="H8"/>
  <c r="H13"/>
  <c r="H9"/>
  <c r="E13"/>
  <c r="E8"/>
  <c r="E12"/>
  <c r="E15"/>
  <c r="E10"/>
  <c r="E16"/>
  <c r="E14"/>
  <c r="E18"/>
  <c r="E11"/>
  <c r="E7"/>
  <c r="E9"/>
  <c r="Q29" i="15"/>
  <c r="Q42"/>
  <c r="Q34"/>
  <c r="Q30"/>
  <c r="Q24"/>
  <c r="Q28"/>
  <c r="Q41"/>
  <c r="Q35"/>
  <c r="Q38"/>
  <c r="Q40"/>
  <c r="Q31"/>
  <c r="Q20"/>
  <c r="Q26"/>
  <c r="Q32"/>
  <c r="Q33"/>
  <c r="Q25"/>
  <c r="Q27"/>
  <c r="Q21"/>
  <c r="Q22"/>
  <c r="Q23"/>
  <c r="Q39"/>
  <c r="Q19"/>
  <c r="N29"/>
  <c r="N42"/>
  <c r="N34"/>
  <c r="N30"/>
  <c r="N24"/>
  <c r="N28"/>
  <c r="N41"/>
  <c r="N35"/>
  <c r="N38"/>
  <c r="N40"/>
  <c r="N31"/>
  <c r="N20"/>
  <c r="N26"/>
  <c r="N32"/>
  <c r="N33"/>
  <c r="N25"/>
  <c r="N27"/>
  <c r="N21"/>
  <c r="N22"/>
  <c r="N23"/>
  <c r="N39"/>
  <c r="N19"/>
  <c r="K29"/>
  <c r="K42"/>
  <c r="K34"/>
  <c r="K30"/>
  <c r="K24"/>
  <c r="K28"/>
  <c r="K41"/>
  <c r="K35"/>
  <c r="K38"/>
  <c r="K40"/>
  <c r="K31"/>
  <c r="K20"/>
  <c r="K26"/>
  <c r="K32"/>
  <c r="K33"/>
  <c r="K25"/>
  <c r="K27"/>
  <c r="K21"/>
  <c r="K22"/>
  <c r="K23"/>
  <c r="K39"/>
  <c r="K19"/>
  <c r="H29"/>
  <c r="H42"/>
  <c r="H34"/>
  <c r="H30"/>
  <c r="H24"/>
  <c r="H28"/>
  <c r="H41"/>
  <c r="H35"/>
  <c r="H38"/>
  <c r="H40"/>
  <c r="H31"/>
  <c r="H20"/>
  <c r="H26"/>
  <c r="H32"/>
  <c r="H33"/>
  <c r="H25"/>
  <c r="H27"/>
  <c r="H21"/>
  <c r="H22"/>
  <c r="H23"/>
  <c r="H39"/>
  <c r="H19"/>
  <c r="E39"/>
  <c r="E23"/>
  <c r="E22"/>
  <c r="E21"/>
  <c r="E27"/>
  <c r="E25"/>
  <c r="E33"/>
  <c r="E32"/>
  <c r="E26"/>
  <c r="E20"/>
  <c r="E31"/>
  <c r="E40"/>
  <c r="E38"/>
  <c r="E35"/>
  <c r="E41"/>
  <c r="E28"/>
  <c r="E24"/>
  <c r="E30"/>
  <c r="E34"/>
  <c r="E42"/>
  <c r="E29"/>
  <c r="E19"/>
  <c r="Q13"/>
  <c r="Q9"/>
  <c r="Q8"/>
  <c r="Q10"/>
  <c r="Q12"/>
  <c r="N13"/>
  <c r="N9"/>
  <c r="N8"/>
  <c r="N10"/>
  <c r="N12"/>
  <c r="K13"/>
  <c r="K9"/>
  <c r="K8"/>
  <c r="K12"/>
  <c r="H13"/>
  <c r="H9"/>
  <c r="H8"/>
  <c r="H12"/>
  <c r="E12"/>
  <c r="E8"/>
  <c r="E9"/>
  <c r="E13"/>
  <c r="E11"/>
  <c r="Q41" i="14"/>
  <c r="Q42"/>
  <c r="Q26"/>
  <c r="Q18"/>
  <c r="Q44"/>
  <c r="Q39"/>
  <c r="Q23"/>
  <c r="Q34"/>
  <c r="Q30"/>
  <c r="Q20"/>
  <c r="Q35"/>
  <c r="Q33"/>
  <c r="Q31"/>
  <c r="Q24"/>
  <c r="Q25"/>
  <c r="Q40"/>
  <c r="Q43"/>
  <c r="Q17"/>
  <c r="Q19"/>
  <c r="N41"/>
  <c r="N42"/>
  <c r="N26"/>
  <c r="AC51"/>
  <c r="N18"/>
  <c r="N44"/>
  <c r="N39"/>
  <c r="N23"/>
  <c r="N34"/>
  <c r="N30"/>
  <c r="N20"/>
  <c r="N35"/>
  <c r="N33"/>
  <c r="AC46"/>
  <c r="N31"/>
  <c r="N24"/>
  <c r="N25"/>
  <c r="N27"/>
  <c r="N40"/>
  <c r="N43"/>
  <c r="N17"/>
  <c r="N19"/>
  <c r="K41"/>
  <c r="AB60" s="1"/>
  <c r="K42"/>
  <c r="K26"/>
  <c r="AB51"/>
  <c r="K18"/>
  <c r="K44"/>
  <c r="K39"/>
  <c r="K23"/>
  <c r="K34"/>
  <c r="K30"/>
  <c r="K20"/>
  <c r="K35"/>
  <c r="K33"/>
  <c r="AB46"/>
  <c r="K31"/>
  <c r="K24"/>
  <c r="K25"/>
  <c r="K27"/>
  <c r="K40"/>
  <c r="K43"/>
  <c r="K17"/>
  <c r="K19"/>
  <c r="H41"/>
  <c r="H42"/>
  <c r="H26"/>
  <c r="AA51"/>
  <c r="H18"/>
  <c r="AA21" s="1"/>
  <c r="H44"/>
  <c r="H39"/>
  <c r="H23"/>
  <c r="H34"/>
  <c r="H30"/>
  <c r="H20"/>
  <c r="H35"/>
  <c r="H33"/>
  <c r="H31"/>
  <c r="H24"/>
  <c r="H25"/>
  <c r="H27"/>
  <c r="H40"/>
  <c r="H43"/>
  <c r="H17"/>
  <c r="H19"/>
  <c r="E17"/>
  <c r="E43"/>
  <c r="E40"/>
  <c r="E27"/>
  <c r="E25"/>
  <c r="E24"/>
  <c r="E31"/>
  <c r="Z46"/>
  <c r="E33"/>
  <c r="Z39" s="1"/>
  <c r="E35"/>
  <c r="E20"/>
  <c r="E30"/>
  <c r="E34"/>
  <c r="E23"/>
  <c r="Z56"/>
  <c r="E39"/>
  <c r="E44"/>
  <c r="E18"/>
  <c r="Z52"/>
  <c r="Z51"/>
  <c r="E26"/>
  <c r="E42"/>
  <c r="E41"/>
  <c r="E19"/>
  <c r="Q7"/>
  <c r="N7"/>
  <c r="K7"/>
  <c r="H7"/>
  <c r="E13"/>
  <c r="Z16" s="1"/>
  <c r="E9"/>
  <c r="Z15" s="1"/>
  <c r="E7"/>
  <c r="Q32" i="12"/>
  <c r="Q34"/>
  <c r="Q33"/>
  <c r="Q27"/>
  <c r="Q30"/>
  <c r="Q31"/>
  <c r="Q26"/>
  <c r="N32"/>
  <c r="N34"/>
  <c r="N33"/>
  <c r="N27"/>
  <c r="N19"/>
  <c r="N30"/>
  <c r="N31"/>
  <c r="N20"/>
  <c r="N26"/>
  <c r="N17"/>
  <c r="N16"/>
  <c r="N24"/>
  <c r="N28"/>
  <c r="N22"/>
  <c r="N29"/>
  <c r="N18"/>
  <c r="N15"/>
  <c r="N21"/>
  <c r="K32"/>
  <c r="K34"/>
  <c r="K33"/>
  <c r="K27"/>
  <c r="K19"/>
  <c r="K30"/>
  <c r="K31"/>
  <c r="K20"/>
  <c r="K26"/>
  <c r="K17"/>
  <c r="K16"/>
  <c r="K24"/>
  <c r="K28"/>
  <c r="K22"/>
  <c r="K29"/>
  <c r="K18"/>
  <c r="K15"/>
  <c r="K21"/>
  <c r="H32"/>
  <c r="H34"/>
  <c r="H33"/>
  <c r="H27"/>
  <c r="H19"/>
  <c r="H30"/>
  <c r="H31"/>
  <c r="H20"/>
  <c r="H26"/>
  <c r="H17"/>
  <c r="H16"/>
  <c r="H24"/>
  <c r="H28"/>
  <c r="H22"/>
  <c r="H29"/>
  <c r="H18"/>
  <c r="H15"/>
  <c r="H21"/>
  <c r="E15"/>
  <c r="E18"/>
  <c r="E29"/>
  <c r="E22"/>
  <c r="E28"/>
  <c r="E24"/>
  <c r="E16"/>
  <c r="E17"/>
  <c r="E26"/>
  <c r="E20"/>
  <c r="E31"/>
  <c r="E30"/>
  <c r="E19"/>
  <c r="E27"/>
  <c r="E33"/>
  <c r="E34"/>
  <c r="E32"/>
  <c r="E21"/>
  <c r="Q10"/>
  <c r="Q8"/>
  <c r="Q9"/>
  <c r="Q7"/>
  <c r="N10"/>
  <c r="N8"/>
  <c r="N9"/>
  <c r="N7"/>
  <c r="K10"/>
  <c r="K8"/>
  <c r="K9"/>
  <c r="K7"/>
  <c r="H10"/>
  <c r="H8"/>
  <c r="H9"/>
  <c r="H7"/>
  <c r="E9"/>
  <c r="E8"/>
  <c r="E10"/>
  <c r="E7"/>
  <c r="Q17" i="13"/>
  <c r="Q22"/>
  <c r="Q31"/>
  <c r="Q19"/>
  <c r="Q21"/>
  <c r="Q18"/>
  <c r="Q35"/>
  <c r="Q16"/>
  <c r="Q20"/>
  <c r="AC24"/>
  <c r="N17"/>
  <c r="N22"/>
  <c r="N31"/>
  <c r="N19"/>
  <c r="N21"/>
  <c r="N18"/>
  <c r="N35"/>
  <c r="AC31" s="1"/>
  <c r="N16"/>
  <c r="N20"/>
  <c r="K17"/>
  <c r="K22"/>
  <c r="K31"/>
  <c r="K19"/>
  <c r="K21"/>
  <c r="K18"/>
  <c r="K35"/>
  <c r="AB31" s="1"/>
  <c r="K16"/>
  <c r="K20"/>
  <c r="H17"/>
  <c r="H22"/>
  <c r="H31"/>
  <c r="H19"/>
  <c r="H21"/>
  <c r="H18"/>
  <c r="H35"/>
  <c r="AA36" s="1"/>
  <c r="H16"/>
  <c r="H20"/>
  <c r="AA22" s="1"/>
  <c r="E20"/>
  <c r="E16"/>
  <c r="E35"/>
  <c r="E18"/>
  <c r="E21"/>
  <c r="E19"/>
  <c r="E31"/>
  <c r="E22"/>
  <c r="E17"/>
  <c r="Q11"/>
  <c r="Q10"/>
  <c r="Q8"/>
  <c r="Q7"/>
  <c r="Q9"/>
  <c r="N11"/>
  <c r="N10"/>
  <c r="N8"/>
  <c r="N7"/>
  <c r="N9"/>
  <c r="K11"/>
  <c r="K10"/>
  <c r="K8"/>
  <c r="K7"/>
  <c r="K9"/>
  <c r="H11"/>
  <c r="H10"/>
  <c r="H8"/>
  <c r="H7"/>
  <c r="H9"/>
  <c r="E7"/>
  <c r="E8"/>
  <c r="E10"/>
  <c r="E11"/>
  <c r="E9"/>
  <c r="Q32" i="11"/>
  <c r="Q24"/>
  <c r="Q29"/>
  <c r="Q37"/>
  <c r="Q26"/>
  <c r="Q36"/>
  <c r="Q35"/>
  <c r="Q34"/>
  <c r="Q31"/>
  <c r="Q33"/>
  <c r="Q28"/>
  <c r="Q23"/>
  <c r="Q30"/>
  <c r="Q25"/>
  <c r="N32"/>
  <c r="N24"/>
  <c r="N29"/>
  <c r="N37"/>
  <c r="N26"/>
  <c r="N36"/>
  <c r="N35"/>
  <c r="N34"/>
  <c r="N31"/>
  <c r="N33"/>
  <c r="N28"/>
  <c r="N23"/>
  <c r="N30"/>
  <c r="N25"/>
  <c r="K32"/>
  <c r="K24"/>
  <c r="K29"/>
  <c r="K37"/>
  <c r="K26"/>
  <c r="K36"/>
  <c r="K35"/>
  <c r="K34"/>
  <c r="K31"/>
  <c r="K33"/>
  <c r="K28"/>
  <c r="K23"/>
  <c r="K30"/>
  <c r="K25"/>
  <c r="H32"/>
  <c r="H24"/>
  <c r="H29"/>
  <c r="H37"/>
  <c r="H26"/>
  <c r="H36"/>
  <c r="H35"/>
  <c r="H34"/>
  <c r="H31"/>
  <c r="H33"/>
  <c r="H28"/>
  <c r="H23"/>
  <c r="H30"/>
  <c r="H25"/>
  <c r="E30"/>
  <c r="E23"/>
  <c r="E28"/>
  <c r="E33"/>
  <c r="E31"/>
  <c r="E34"/>
  <c r="E35"/>
  <c r="E36"/>
  <c r="E26"/>
  <c r="E37"/>
  <c r="E29"/>
  <c r="E24"/>
  <c r="E32"/>
  <c r="E25"/>
  <c r="Q7"/>
  <c r="N7"/>
  <c r="K7"/>
  <c r="H7"/>
  <c r="E7"/>
  <c r="E8"/>
  <c r="E10"/>
  <c r="E12"/>
  <c r="E14"/>
  <c r="E16"/>
  <c r="E13"/>
  <c r="Z18" s="1"/>
  <c r="E9"/>
  <c r="Q10" i="10"/>
  <c r="N14"/>
  <c r="N10"/>
  <c r="N7"/>
  <c r="N8"/>
  <c r="AC9" s="1"/>
  <c r="K14"/>
  <c r="K10"/>
  <c r="K7"/>
  <c r="K8"/>
  <c r="AB10" s="1"/>
  <c r="H14"/>
  <c r="H10"/>
  <c r="AA10" s="1"/>
  <c r="H7"/>
  <c r="H8"/>
  <c r="E7"/>
  <c r="E10"/>
  <c r="E14"/>
  <c r="E8"/>
  <c r="Q20"/>
  <c r="N20"/>
  <c r="K20"/>
  <c r="H20"/>
  <c r="E34"/>
  <c r="E40"/>
  <c r="E20"/>
  <c r="E23"/>
  <c r="E27"/>
  <c r="E30"/>
  <c r="E21"/>
  <c r="E38"/>
  <c r="E50"/>
  <c r="E25"/>
  <c r="E31"/>
  <c r="E39"/>
  <c r="E24"/>
  <c r="E44"/>
  <c r="E28"/>
  <c r="E33"/>
  <c r="E46"/>
  <c r="E29"/>
  <c r="E36"/>
  <c r="E37"/>
  <c r="E26"/>
  <c r="E51"/>
  <c r="E41"/>
  <c r="E35"/>
  <c r="E53"/>
  <c r="E19"/>
  <c r="Q67" i="9"/>
  <c r="Q37"/>
  <c r="Q39"/>
  <c r="Q79"/>
  <c r="Q38"/>
  <c r="Q42"/>
  <c r="Q41"/>
  <c r="Q60"/>
  <c r="Q50"/>
  <c r="Q56"/>
  <c r="Q43"/>
  <c r="Q40"/>
  <c r="N67"/>
  <c r="AC67" s="1"/>
  <c r="N37"/>
  <c r="N39"/>
  <c r="N79"/>
  <c r="N38"/>
  <c r="N42"/>
  <c r="N41"/>
  <c r="N60"/>
  <c r="N50"/>
  <c r="N56"/>
  <c r="N43"/>
  <c r="N40"/>
  <c r="K67"/>
  <c r="K37"/>
  <c r="K39"/>
  <c r="K79"/>
  <c r="AB77" s="1"/>
  <c r="K38"/>
  <c r="K42"/>
  <c r="K41"/>
  <c r="K60"/>
  <c r="K50"/>
  <c r="K56"/>
  <c r="K43"/>
  <c r="K40"/>
  <c r="H67"/>
  <c r="H37"/>
  <c r="H39"/>
  <c r="H79"/>
  <c r="AA79" s="1"/>
  <c r="H38"/>
  <c r="H42"/>
  <c r="H41"/>
  <c r="H60"/>
  <c r="H50"/>
  <c r="H56"/>
  <c r="H43"/>
  <c r="H40"/>
  <c r="E36"/>
  <c r="E55"/>
  <c r="E45"/>
  <c r="E35"/>
  <c r="E67"/>
  <c r="E33"/>
  <c r="E37"/>
  <c r="E39"/>
  <c r="E31"/>
  <c r="E79"/>
  <c r="E38"/>
  <c r="E42"/>
  <c r="E41"/>
  <c r="E44"/>
  <c r="E60"/>
  <c r="E50"/>
  <c r="E56"/>
  <c r="E43"/>
  <c r="E40"/>
  <c r="E47"/>
  <c r="E34"/>
  <c r="Q9"/>
  <c r="Q19"/>
  <c r="Q16"/>
  <c r="Q8"/>
  <c r="Q10"/>
  <c r="Q12"/>
  <c r="Q14"/>
  <c r="Q23"/>
  <c r="Q18"/>
  <c r="Q20"/>
  <c r="Q11"/>
  <c r="Q13"/>
  <c r="Q21"/>
  <c r="Q25"/>
  <c r="Q17"/>
  <c r="Q24"/>
  <c r="Q15"/>
  <c r="Q26"/>
  <c r="Q27"/>
  <c r="Q22"/>
  <c r="N9"/>
  <c r="N19"/>
  <c r="N16"/>
  <c r="N8"/>
  <c r="N10"/>
  <c r="N12"/>
  <c r="N14"/>
  <c r="N23"/>
  <c r="N18"/>
  <c r="N20"/>
  <c r="N11"/>
  <c r="N13"/>
  <c r="N21"/>
  <c r="N25"/>
  <c r="N17"/>
  <c r="N24"/>
  <c r="N15"/>
  <c r="N26"/>
  <c r="N27"/>
  <c r="N22"/>
  <c r="K9"/>
  <c r="K19"/>
  <c r="K16"/>
  <c r="K8"/>
  <c r="K10"/>
  <c r="K12"/>
  <c r="K14"/>
  <c r="K23"/>
  <c r="K18"/>
  <c r="K20"/>
  <c r="K11"/>
  <c r="K13"/>
  <c r="K21"/>
  <c r="K25"/>
  <c r="K17"/>
  <c r="K24"/>
  <c r="K15"/>
  <c r="K26"/>
  <c r="K27"/>
  <c r="K22"/>
  <c r="H9"/>
  <c r="H19"/>
  <c r="H16"/>
  <c r="H8"/>
  <c r="H10"/>
  <c r="H12"/>
  <c r="H14"/>
  <c r="H23"/>
  <c r="H18"/>
  <c r="H20"/>
  <c r="H11"/>
  <c r="H13"/>
  <c r="H21"/>
  <c r="H25"/>
  <c r="H17"/>
  <c r="H24"/>
  <c r="H15"/>
  <c r="H26"/>
  <c r="H27"/>
  <c r="H22"/>
  <c r="E10"/>
  <c r="E12"/>
  <c r="E14"/>
  <c r="E23"/>
  <c r="E18"/>
  <c r="E20"/>
  <c r="E11"/>
  <c r="E13"/>
  <c r="E21"/>
  <c r="E25"/>
  <c r="E17"/>
  <c r="E24"/>
  <c r="E15"/>
  <c r="E26"/>
  <c r="E27"/>
  <c r="E22"/>
  <c r="E9"/>
  <c r="E19"/>
  <c r="E16"/>
  <c r="E8"/>
  <c r="Q7"/>
  <c r="N7"/>
  <c r="K7"/>
  <c r="H7"/>
  <c r="E7"/>
  <c r="S17" i="16" l="1"/>
  <c r="AC20"/>
  <c r="Z8" i="11"/>
  <c r="AC74" i="2"/>
  <c r="AA17" i="16"/>
  <c r="AB67" i="2"/>
  <c r="AA78"/>
  <c r="AA71"/>
  <c r="AA25" i="10"/>
  <c r="AC39"/>
  <c r="AB31"/>
  <c r="AA41"/>
  <c r="AC25"/>
  <c r="AB13" i="11"/>
  <c r="AA8"/>
  <c r="AC11"/>
  <c r="Z13" i="16"/>
  <c r="AC11"/>
  <c r="AC13"/>
  <c r="AA16"/>
  <c r="AB12"/>
  <c r="AA15"/>
  <c r="AB13"/>
  <c r="R19" i="19"/>
  <c r="S14" i="8"/>
  <c r="Z16" i="11"/>
  <c r="Z9" i="1"/>
  <c r="S13" i="8"/>
  <c r="U69" i="14"/>
  <c r="U67"/>
  <c r="U65"/>
  <c r="AB11"/>
  <c r="AA54"/>
  <c r="AA34"/>
  <c r="AA46"/>
  <c r="U63"/>
  <c r="U61"/>
  <c r="U55"/>
  <c r="U47"/>
  <c r="U15"/>
  <c r="S147"/>
  <c r="S145"/>
  <c r="S137"/>
  <c r="S111"/>
  <c r="S109"/>
  <c r="S101"/>
  <c r="S87"/>
  <c r="S85"/>
  <c r="S71"/>
  <c r="S53"/>
  <c r="U148"/>
  <c r="U146"/>
  <c r="U144"/>
  <c r="U142"/>
  <c r="U140"/>
  <c r="U138"/>
  <c r="U136"/>
  <c r="U134"/>
  <c r="U132"/>
  <c r="U130"/>
  <c r="U128"/>
  <c r="S32"/>
  <c r="S29"/>
  <c r="S80"/>
  <c r="S72"/>
  <c r="S48"/>
  <c r="S148"/>
  <c r="S146"/>
  <c r="S144"/>
  <c r="S142"/>
  <c r="S140"/>
  <c r="S138"/>
  <c r="S136"/>
  <c r="S134"/>
  <c r="S132"/>
  <c r="S130"/>
  <c r="S128"/>
  <c r="S120"/>
  <c r="AC11"/>
  <c r="S143"/>
  <c r="S135"/>
  <c r="S127"/>
  <c r="S77"/>
  <c r="AA11"/>
  <c r="U14"/>
  <c r="S96"/>
  <c r="AA10"/>
  <c r="AC8"/>
  <c r="AB8"/>
  <c r="Z8"/>
  <c r="AC13"/>
  <c r="AB13"/>
  <c r="S112"/>
  <c r="S104"/>
  <c r="S88"/>
  <c r="S64"/>
  <c r="S14"/>
  <c r="S139"/>
  <c r="S131"/>
  <c r="S129"/>
  <c r="Z9"/>
  <c r="AC14"/>
  <c r="AC9"/>
  <c r="S141"/>
  <c r="S133"/>
  <c r="S125"/>
  <c r="S119"/>
  <c r="S117"/>
  <c r="S103"/>
  <c r="S95"/>
  <c r="S93"/>
  <c r="S79"/>
  <c r="S69"/>
  <c r="S55"/>
  <c r="S15"/>
  <c r="S12"/>
  <c r="AB14"/>
  <c r="S22"/>
  <c r="AA28"/>
  <c r="Z31"/>
  <c r="Z40"/>
  <c r="U126"/>
  <c r="U124"/>
  <c r="U122"/>
  <c r="U120"/>
  <c r="U118"/>
  <c r="U116"/>
  <c r="U114"/>
  <c r="U112"/>
  <c r="U110"/>
  <c r="U108"/>
  <c r="U106"/>
  <c r="U104"/>
  <c r="U102"/>
  <c r="U100"/>
  <c r="U98"/>
  <c r="U96"/>
  <c r="U94"/>
  <c r="U92"/>
  <c r="U90"/>
  <c r="U88"/>
  <c r="U86"/>
  <c r="U84"/>
  <c r="U82"/>
  <c r="U80"/>
  <c r="U78"/>
  <c r="U76"/>
  <c r="U74"/>
  <c r="U72"/>
  <c r="U70"/>
  <c r="U68"/>
  <c r="U66"/>
  <c r="AC60"/>
  <c r="AA55"/>
  <c r="S126"/>
  <c r="S118"/>
  <c r="S110"/>
  <c r="S102"/>
  <c r="S94"/>
  <c r="S86"/>
  <c r="S78"/>
  <c r="S70"/>
  <c r="Z25"/>
  <c r="S124"/>
  <c r="S122"/>
  <c r="S116"/>
  <c r="S114"/>
  <c r="S108"/>
  <c r="S106"/>
  <c r="S100"/>
  <c r="S98"/>
  <c r="S92"/>
  <c r="S90"/>
  <c r="S84"/>
  <c r="S82"/>
  <c r="S76"/>
  <c r="S74"/>
  <c r="S68"/>
  <c r="S66"/>
  <c r="S56"/>
  <c r="Z14"/>
  <c r="Z63"/>
  <c r="U53"/>
  <c r="S34"/>
  <c r="AA14"/>
  <c r="AB62"/>
  <c r="S47"/>
  <c r="AA57"/>
  <c r="S123"/>
  <c r="S121"/>
  <c r="S115"/>
  <c r="S113"/>
  <c r="S107"/>
  <c r="S105"/>
  <c r="S99"/>
  <c r="S97"/>
  <c r="S91"/>
  <c r="S89"/>
  <c r="S83"/>
  <c r="S81"/>
  <c r="S75"/>
  <c r="S73"/>
  <c r="S67"/>
  <c r="S65"/>
  <c r="S63"/>
  <c r="S61"/>
  <c r="AA22" i="6"/>
  <c r="AA23"/>
  <c r="AB40"/>
  <c r="Z30"/>
  <c r="Z32"/>
  <c r="AB41"/>
  <c r="AB38"/>
  <c r="Z23"/>
  <c r="AA41"/>
  <c r="AC30"/>
  <c r="AB35"/>
  <c r="AB30"/>
  <c r="Z37"/>
  <c r="AA35"/>
  <c r="AA30"/>
  <c r="AB28"/>
  <c r="AA28"/>
  <c r="AC22"/>
  <c r="AB34"/>
  <c r="AB22"/>
  <c r="AA24"/>
  <c r="AC26"/>
  <c r="AB26"/>
  <c r="Z41"/>
  <c r="AA26"/>
  <c r="AA38"/>
  <c r="Z38"/>
  <c r="Z58" i="9"/>
  <c r="AC30" i="13"/>
  <c r="AC32"/>
  <c r="Z27"/>
  <c r="AC22"/>
  <c r="AB36"/>
  <c r="AB9" i="14"/>
  <c r="AB20" i="13"/>
  <c r="AC29"/>
  <c r="AB27"/>
  <c r="AA31"/>
  <c r="AA32"/>
  <c r="Z32"/>
  <c r="Z14" i="16"/>
  <c r="Z15"/>
  <c r="AB8"/>
  <c r="AC14"/>
  <c r="AA9"/>
  <c r="Z8"/>
  <c r="AC15"/>
  <c r="Z18"/>
  <c r="AB15"/>
  <c r="AC8"/>
  <c r="S21"/>
  <c r="S33" i="14"/>
  <c r="AB34"/>
  <c r="AA39"/>
  <c r="Z26"/>
  <c r="AC35"/>
  <c r="AC54"/>
  <c r="Z10"/>
  <c r="AB10"/>
  <c r="AC10"/>
  <c r="S9"/>
  <c r="AC28" i="13"/>
  <c r="AC33"/>
  <c r="AA20"/>
  <c r="AB32"/>
  <c r="Z33"/>
  <c r="Z20"/>
  <c r="Z21"/>
  <c r="AA28"/>
  <c r="Z28"/>
  <c r="AC21"/>
  <c r="AA10" i="11"/>
  <c r="Z9"/>
  <c r="Z15"/>
  <c r="AB10"/>
  <c r="S19"/>
  <c r="Z19" i="10"/>
  <c r="Z10"/>
  <c r="AB8"/>
  <c r="AC8"/>
  <c r="AA12"/>
  <c r="Z12"/>
  <c r="AC25" i="6"/>
  <c r="Z27"/>
  <c r="AB32"/>
  <c r="Z33"/>
  <c r="Z36"/>
  <c r="AA32"/>
  <c r="AA25"/>
  <c r="AC29"/>
  <c r="Z21"/>
  <c r="AA33"/>
  <c r="AA36"/>
  <c r="Z28"/>
  <c r="AC32"/>
  <c r="Z25"/>
  <c r="AB29"/>
  <c r="AB25"/>
  <c r="AC31"/>
  <c r="AC21"/>
  <c r="AA29"/>
  <c r="AB27"/>
  <c r="AB31"/>
  <c r="AB21"/>
  <c r="AB37"/>
  <c r="AA37"/>
  <c r="AA27"/>
  <c r="AA31"/>
  <c r="AA21"/>
  <c r="Z35"/>
  <c r="AC35"/>
  <c r="AC36"/>
  <c r="AB33"/>
  <c r="AB36"/>
  <c r="AC34"/>
  <c r="AA14" i="1"/>
  <c r="AA8"/>
  <c r="AA15"/>
  <c r="R16" i="19"/>
  <c r="R14"/>
  <c r="AC17" i="13"/>
  <c r="S28"/>
  <c r="Z18"/>
  <c r="AA17"/>
  <c r="S22" i="6"/>
  <c r="S28"/>
  <c r="S31"/>
  <c r="R15" i="19"/>
  <c r="R8"/>
  <c r="U59" i="14"/>
  <c r="AA41"/>
  <c r="AB24"/>
  <c r="S59"/>
  <c r="S57"/>
  <c r="S51"/>
  <c r="S49"/>
  <c r="AB32"/>
  <c r="Z21"/>
  <c r="Z61"/>
  <c r="U64"/>
  <c r="U62"/>
  <c r="U60"/>
  <c r="U58"/>
  <c r="U56"/>
  <c r="U54"/>
  <c r="U52"/>
  <c r="U50"/>
  <c r="U48"/>
  <c r="U57"/>
  <c r="AA64"/>
  <c r="S46"/>
  <c r="AA53"/>
  <c r="U51"/>
  <c r="Z64"/>
  <c r="AB43"/>
  <c r="S62"/>
  <c r="S54"/>
  <c r="U49"/>
  <c r="AC31"/>
  <c r="S60"/>
  <c r="S58"/>
  <c r="S52"/>
  <c r="S50"/>
  <c r="AC25"/>
  <c r="AA42"/>
  <c r="Z24"/>
  <c r="AB38"/>
  <c r="AB63"/>
  <c r="U46"/>
  <c r="S27"/>
  <c r="Z28"/>
  <c r="AA56"/>
  <c r="AA52"/>
  <c r="AC59"/>
  <c r="AC55"/>
  <c r="Z34"/>
  <c r="AC61"/>
  <c r="AB41"/>
  <c r="AC23"/>
  <c r="Z53"/>
  <c r="AC40"/>
  <c r="AC22"/>
  <c r="Z57"/>
  <c r="Z11"/>
  <c r="AC15"/>
  <c r="AC12"/>
  <c r="AB15"/>
  <c r="AB12"/>
  <c r="S13"/>
  <c r="AA15"/>
  <c r="AA12"/>
  <c r="S10"/>
  <c r="Z12"/>
  <c r="U37" i="13"/>
  <c r="AA25"/>
  <c r="AB34"/>
  <c r="AA29"/>
  <c r="AA23"/>
  <c r="Z19"/>
  <c r="Z29"/>
  <c r="Z16"/>
  <c r="AC34"/>
  <c r="AC18"/>
  <c r="AA18"/>
  <c r="S32"/>
  <c r="S30"/>
  <c r="Z35"/>
  <c r="AA35"/>
  <c r="Z30"/>
  <c r="AB35"/>
  <c r="AA34"/>
  <c r="Z31"/>
  <c r="AC27"/>
  <c r="S23"/>
  <c r="AB18"/>
  <c r="AB22"/>
  <c r="AB28"/>
  <c r="U63" i="10"/>
  <c r="S59"/>
  <c r="S56"/>
  <c r="S62"/>
  <c r="AA42"/>
  <c r="AC46"/>
  <c r="AC31"/>
  <c r="AA35"/>
  <c r="Z43"/>
  <c r="S58"/>
  <c r="S60"/>
  <c r="AB35"/>
  <c r="U62"/>
  <c r="Z31"/>
  <c r="Z38"/>
  <c r="AA46"/>
  <c r="U61"/>
  <c r="Z33"/>
  <c r="AA31"/>
  <c r="AC23"/>
  <c r="AB27"/>
  <c r="AB40"/>
  <c r="AC43"/>
  <c r="AA43"/>
  <c r="Z32"/>
  <c r="AB43"/>
  <c r="Z29"/>
  <c r="Z47"/>
  <c r="Z25"/>
  <c r="AC28"/>
  <c r="AC20"/>
  <c r="AB32"/>
  <c r="AA53"/>
  <c r="Z50"/>
  <c r="Z24"/>
  <c r="AB45"/>
  <c r="AB29"/>
  <c r="AB28"/>
  <c r="AB20"/>
  <c r="AA32"/>
  <c r="S42"/>
  <c r="AA33"/>
  <c r="AA29"/>
  <c r="AA49"/>
  <c r="AA26"/>
  <c r="AA20"/>
  <c r="AC52"/>
  <c r="AC47"/>
  <c r="AC42"/>
  <c r="AC35"/>
  <c r="AC37"/>
  <c r="AB26"/>
  <c r="AC11"/>
  <c r="AB11"/>
  <c r="U11" s="1"/>
  <c r="AA14"/>
  <c r="AB9"/>
  <c r="AC12"/>
  <c r="U12" s="1"/>
  <c r="Z14"/>
  <c r="S12"/>
  <c r="AC14"/>
  <c r="AB14"/>
  <c r="AB12"/>
  <c r="Z8"/>
  <c r="AA9"/>
  <c r="AA8"/>
  <c r="S8"/>
  <c r="Z11" i="16"/>
  <c r="AC18"/>
  <c r="AB9"/>
  <c r="AA19"/>
  <c r="AA8"/>
  <c r="AB10"/>
  <c r="AA10"/>
  <c r="Z12"/>
  <c r="AA11"/>
  <c r="S15"/>
  <c r="Z14" i="11"/>
  <c r="Z12"/>
  <c r="AB15"/>
  <c r="AC9"/>
  <c r="AB16"/>
  <c r="Z19"/>
  <c r="AA16"/>
  <c r="AC12"/>
  <c r="AB18"/>
  <c r="AC42" i="15"/>
  <c r="AA85" i="2"/>
  <c r="Z85"/>
  <c r="AB81"/>
  <c r="Z76"/>
  <c r="S88"/>
  <c r="AB86"/>
  <c r="AC77"/>
  <c r="S87"/>
  <c r="S89"/>
  <c r="AA84"/>
  <c r="S76"/>
  <c r="U88"/>
  <c r="S86"/>
  <c r="U87"/>
  <c r="AB76"/>
  <c r="Z71"/>
  <c r="U89"/>
  <c r="AC64" i="9"/>
  <c r="Z70"/>
  <c r="AC79"/>
  <c r="AC61"/>
  <c r="Z56"/>
  <c r="AB66"/>
  <c r="AC59"/>
  <c r="Z64"/>
  <c r="Z68"/>
  <c r="AB64"/>
  <c r="AB61"/>
  <c r="Z14" i="1"/>
  <c r="AA18"/>
  <c r="AA17"/>
  <c r="AA9"/>
  <c r="AA16"/>
  <c r="U13" i="6"/>
  <c r="R17" i="19"/>
  <c r="Z81" i="2"/>
  <c r="AA79"/>
  <c r="Z79"/>
  <c r="S77"/>
  <c r="AA67"/>
  <c r="AB82"/>
  <c r="AA77"/>
  <c r="Z65"/>
  <c r="AC56"/>
  <c r="Z82"/>
  <c r="AC82"/>
  <c r="Z84"/>
  <c r="AA65"/>
  <c r="AB79"/>
  <c r="Z74"/>
  <c r="AA76"/>
  <c r="AB66"/>
  <c r="AC83"/>
  <c r="AC80"/>
  <c r="S74"/>
  <c r="AA66"/>
  <c r="AB83"/>
  <c r="AB78"/>
  <c r="AB75"/>
  <c r="Z66"/>
  <c r="AC66"/>
  <c r="U86"/>
  <c r="AB80"/>
  <c r="AB71"/>
  <c r="Z78"/>
  <c r="S81"/>
  <c r="AA81"/>
  <c r="AB77"/>
  <c r="S78"/>
  <c r="AA57"/>
  <c r="Z77"/>
  <c r="AC76"/>
  <c r="AC71"/>
  <c r="Z69"/>
  <c r="AC67"/>
  <c r="AB60"/>
  <c r="AA42" i="15"/>
  <c r="Z42"/>
  <c r="AB41"/>
  <c r="AB9" i="11"/>
  <c r="S17"/>
  <c r="AC13"/>
  <c r="S12"/>
  <c r="S9"/>
  <c r="AC19"/>
  <c r="Z10"/>
  <c r="AB19"/>
  <c r="Z13"/>
  <c r="AC8"/>
  <c r="AA19"/>
  <c r="Z11"/>
  <c r="AB8"/>
  <c r="AA9"/>
  <c r="S11"/>
  <c r="AC12" i="16"/>
  <c r="Z9"/>
  <c r="AC22"/>
  <c r="AB11"/>
  <c r="AC9"/>
  <c r="AA22"/>
  <c r="AC16"/>
  <c r="S19"/>
  <c r="AB14"/>
  <c r="AB22"/>
  <c r="AA13"/>
  <c r="AB18"/>
  <c r="Z22"/>
  <c r="AB17"/>
  <c r="AB20"/>
  <c r="Z10"/>
  <c r="AA12"/>
  <c r="AB16"/>
  <c r="S16"/>
  <c r="AC17"/>
  <c r="Z16"/>
  <c r="AA14"/>
  <c r="Z20"/>
  <c r="Z17"/>
  <c r="AC10"/>
  <c r="AC26" i="10"/>
  <c r="AB34"/>
  <c r="AB48"/>
  <c r="AC41"/>
  <c r="S32"/>
  <c r="Z34"/>
  <c r="AC29"/>
  <c r="AB51"/>
  <c r="AC44"/>
  <c r="AA37"/>
  <c r="AC30"/>
  <c r="AA39"/>
  <c r="AB30"/>
  <c r="AC33"/>
  <c r="Z22"/>
  <c r="AC34"/>
  <c r="Z26"/>
  <c r="AA38"/>
  <c r="AB33"/>
  <c r="AA45"/>
  <c r="AB37"/>
  <c r="AA34"/>
  <c r="AC48"/>
  <c r="AB24"/>
  <c r="AA40"/>
  <c r="AA27"/>
  <c r="Z45"/>
  <c r="AC53"/>
  <c r="Z35"/>
  <c r="AC19"/>
  <c r="AA52"/>
  <c r="Z37"/>
  <c r="AB36"/>
  <c r="AC49"/>
  <c r="Z41"/>
  <c r="AC36"/>
  <c r="AB19"/>
  <c r="AB44"/>
  <c r="AB39"/>
  <c r="AB25"/>
  <c r="AB21"/>
  <c r="AB22"/>
  <c r="AC54"/>
  <c r="AA48"/>
  <c r="Z30"/>
  <c r="AA54"/>
  <c r="Z51"/>
  <c r="Z39"/>
  <c r="AB52"/>
  <c r="Z49"/>
  <c r="Z44"/>
  <c r="Z42"/>
  <c r="AA44"/>
  <c r="AA30"/>
  <c r="AA22"/>
  <c r="Z27"/>
  <c r="AC38"/>
  <c r="AC24"/>
  <c r="AC45"/>
  <c r="Z28"/>
  <c r="AA28"/>
  <c r="AB49"/>
  <c r="Z36"/>
  <c r="AA23"/>
  <c r="Z52"/>
  <c r="AA36"/>
  <c r="Z23"/>
  <c r="AA19"/>
  <c r="AA21"/>
  <c r="AB54"/>
  <c r="AC22"/>
  <c r="Z20"/>
  <c r="Z21"/>
  <c r="AB41"/>
  <c r="AB38"/>
  <c r="AB23"/>
  <c r="AC50"/>
  <c r="Z46"/>
  <c r="AB50"/>
  <c r="AC51"/>
  <c r="Z48"/>
  <c r="Z40"/>
  <c r="AC32"/>
  <c r="AB53"/>
  <c r="AA50"/>
  <c r="Z54"/>
  <c r="AA51"/>
  <c r="AA24"/>
  <c r="AC21"/>
  <c r="S9"/>
  <c r="S13"/>
  <c r="S11"/>
  <c r="AC10"/>
  <c r="Z9"/>
  <c r="AB16" i="13"/>
  <c r="AC16"/>
  <c r="AA16"/>
  <c r="AC19"/>
  <c r="AA19"/>
  <c r="AC20"/>
  <c r="AA37"/>
  <c r="AA21"/>
  <c r="AB17"/>
  <c r="AB25"/>
  <c r="Z22"/>
  <c r="AB21"/>
  <c r="Z34"/>
  <c r="Z23"/>
  <c r="AB23"/>
  <c r="AB19"/>
  <c r="AC37"/>
  <c r="Z25"/>
  <c r="AC23"/>
  <c r="Z17"/>
  <c r="AB29"/>
  <c r="S25"/>
  <c r="S26"/>
  <c r="U76" i="8"/>
  <c r="S76"/>
  <c r="S44"/>
  <c r="S41"/>
  <c r="S45"/>
  <c r="AA63" i="14"/>
  <c r="AC21"/>
  <c r="AC62"/>
  <c r="AC63"/>
  <c r="AB52"/>
  <c r="Z41"/>
  <c r="Z60"/>
  <c r="AA40"/>
  <c r="AA22"/>
  <c r="AB42"/>
  <c r="AB56"/>
  <c r="AC26"/>
  <c r="AC42"/>
  <c r="AB61"/>
  <c r="AB29"/>
  <c r="AA62"/>
  <c r="S43"/>
  <c r="AA30"/>
  <c r="AB37"/>
  <c r="Z37"/>
  <c r="Z20"/>
  <c r="AA29"/>
  <c r="AC24"/>
  <c r="AC33"/>
  <c r="S44"/>
  <c r="Z36"/>
  <c r="AB27"/>
  <c r="AB55"/>
  <c r="AA61"/>
  <c r="Z62"/>
  <c r="S39"/>
  <c r="Z23"/>
  <c r="AA33"/>
  <c r="AB58"/>
  <c r="AA36"/>
  <c r="Z22"/>
  <c r="AA60"/>
  <c r="AB54"/>
  <c r="AA24"/>
  <c r="AB31"/>
  <c r="AC57"/>
  <c r="AC53"/>
  <c r="AC64"/>
  <c r="S41"/>
  <c r="AA59"/>
  <c r="Z42"/>
  <c r="Z33"/>
  <c r="AA32"/>
  <c r="AB36"/>
  <c r="AB22"/>
  <c r="AC56"/>
  <c r="AB64"/>
  <c r="Z54"/>
  <c r="AA25"/>
  <c r="S23"/>
  <c r="S25"/>
  <c r="S19"/>
  <c r="AB28"/>
  <c r="AB30"/>
  <c r="S21"/>
  <c r="AB21"/>
  <c r="S40"/>
  <c r="S35"/>
  <c r="S20"/>
  <c r="AC37"/>
  <c r="AC20"/>
  <c r="AB39"/>
  <c r="AC34"/>
  <c r="AA27"/>
  <c r="Z27"/>
  <c r="AB33"/>
  <c r="AC30"/>
  <c r="AC58"/>
  <c r="Z38"/>
  <c r="AC43"/>
  <c r="AB25"/>
  <c r="AC38"/>
  <c r="AB35"/>
  <c r="S45"/>
  <c r="S26"/>
  <c r="Z43"/>
  <c r="Z30"/>
  <c r="AA58"/>
  <c r="AB23"/>
  <c r="AC36"/>
  <c r="AA35"/>
  <c r="Z29"/>
  <c r="S24"/>
  <c r="AB59"/>
  <c r="AA23"/>
  <c r="AA37"/>
  <c r="S18"/>
  <c r="AC52"/>
  <c r="AC41"/>
  <c r="AC27"/>
  <c r="Z55"/>
  <c r="Z59"/>
  <c r="Z32"/>
  <c r="AA31"/>
  <c r="AA38"/>
  <c r="AB57"/>
  <c r="AB53"/>
  <c r="Z35"/>
  <c r="S28"/>
  <c r="S42"/>
  <c r="AB26"/>
  <c r="AB20"/>
  <c r="AC32"/>
  <c r="AC39"/>
  <c r="Z58"/>
  <c r="AA43"/>
  <c r="S31"/>
  <c r="AA26"/>
  <c r="S17"/>
  <c r="AA20"/>
  <c r="AC28"/>
  <c r="AC29"/>
  <c r="S30"/>
  <c r="AB40"/>
  <c r="U13"/>
  <c r="AA9"/>
  <c r="S8"/>
  <c r="S11"/>
  <c r="AA71" i="9"/>
  <c r="AB71"/>
  <c r="AA62"/>
  <c r="Z61"/>
  <c r="AB79"/>
  <c r="AA60"/>
  <c r="AC62"/>
  <c r="Z62"/>
  <c r="AB78"/>
  <c r="AC70"/>
  <c r="AB72"/>
  <c r="Z60"/>
  <c r="AC74"/>
  <c r="Z67"/>
  <c r="AC60"/>
  <c r="AB67"/>
  <c r="Z76"/>
  <c r="AA78"/>
  <c r="AB75"/>
  <c r="AB57"/>
  <c r="AB59"/>
  <c r="AA52"/>
  <c r="AA68"/>
  <c r="AA61"/>
  <c r="Z77"/>
  <c r="AB73"/>
  <c r="AA64"/>
  <c r="Z57"/>
  <c r="Z73"/>
  <c r="AB69"/>
  <c r="AB63"/>
  <c r="AA63"/>
  <c r="AC69"/>
  <c r="Z66"/>
  <c r="Z63"/>
  <c r="AC58"/>
  <c r="S21" i="6"/>
  <c r="S27"/>
  <c r="S26"/>
  <c r="S20"/>
  <c r="S25"/>
  <c r="R13" i="19"/>
  <c r="R18"/>
  <c r="S40" i="8"/>
  <c r="S23"/>
  <c r="S31"/>
  <c r="S42"/>
  <c r="S27" i="7"/>
  <c r="S24"/>
  <c r="S32"/>
  <c r="S27" i="13"/>
  <c r="S36"/>
  <c r="AA26"/>
  <c r="AC25"/>
  <c r="S29"/>
  <c r="S24"/>
  <c r="AC26"/>
  <c r="S33"/>
  <c r="AA33"/>
  <c r="S34"/>
  <c r="Z36"/>
  <c r="Z24"/>
  <c r="AA24"/>
  <c r="AB24"/>
  <c r="AC35"/>
  <c r="AB26"/>
  <c r="Z26"/>
  <c r="AC36"/>
  <c r="U60" i="10"/>
  <c r="S61"/>
  <c r="S57"/>
  <c r="S55"/>
  <c r="U56"/>
  <c r="U57"/>
  <c r="U59"/>
  <c r="U55"/>
  <c r="U13"/>
  <c r="U14"/>
  <c r="AA18" i="16"/>
  <c r="S12"/>
  <c r="AA20"/>
  <c r="S22"/>
  <c r="S20"/>
  <c r="AB19"/>
  <c r="AB21"/>
  <c r="AA21"/>
  <c r="Z21"/>
  <c r="AC19"/>
  <c r="S13"/>
  <c r="Z19"/>
  <c r="S10"/>
  <c r="S11"/>
  <c r="S14"/>
  <c r="S15" i="11"/>
  <c r="S13"/>
  <c r="S8"/>
  <c r="AC17"/>
  <c r="AB12"/>
  <c r="AB17"/>
  <c r="AA12"/>
  <c r="AA17"/>
  <c r="AB11"/>
  <c r="S10"/>
  <c r="AA15"/>
  <c r="AA18"/>
  <c r="U18" s="1"/>
  <c r="S16"/>
  <c r="AC14"/>
  <c r="AB14"/>
  <c r="AA11"/>
  <c r="S18"/>
  <c r="S14"/>
  <c r="AC16"/>
  <c r="AA14"/>
  <c r="AC10"/>
  <c r="AB42" i="15"/>
  <c r="AC41"/>
  <c r="AA41"/>
  <c r="Z41"/>
  <c r="AA82" i="2"/>
  <c r="AC69"/>
  <c r="AC85"/>
  <c r="S84"/>
  <c r="AB69"/>
  <c r="AC78"/>
  <c r="S79"/>
  <c r="S72"/>
  <c r="AC86"/>
  <c r="AA83"/>
  <c r="Z80"/>
  <c r="Z67"/>
  <c r="Z83"/>
  <c r="AA74"/>
  <c r="AA86"/>
  <c r="AC81"/>
  <c r="S82"/>
  <c r="S80"/>
  <c r="S75"/>
  <c r="AC65"/>
  <c r="Z86"/>
  <c r="S83"/>
  <c r="AA69"/>
  <c r="S73"/>
  <c r="AC84"/>
  <c r="AB84"/>
  <c r="AA75"/>
  <c r="U90"/>
  <c r="AB53" i="9"/>
  <c r="AA57"/>
  <c r="AB55"/>
  <c r="S71"/>
  <c r="Z75"/>
  <c r="AA69"/>
  <c r="AA74"/>
  <c r="AC72"/>
  <c r="AA58"/>
  <c r="AC54"/>
  <c r="AB56"/>
  <c r="AB68"/>
  <c r="Z79"/>
  <c r="Z69"/>
  <c r="AC55"/>
  <c r="AC77"/>
  <c r="AA72"/>
  <c r="AA55"/>
  <c r="Z59"/>
  <c r="AA70"/>
  <c r="AC68"/>
  <c r="AB65"/>
  <c r="AC63"/>
  <c r="AB58"/>
  <c r="AC75"/>
  <c r="S70"/>
  <c r="AC56"/>
  <c r="Z65"/>
  <c r="Z78"/>
  <c r="AA56"/>
  <c r="AC76"/>
  <c r="Z71"/>
  <c r="S74"/>
  <c r="Z55"/>
  <c r="AA67"/>
  <c r="AB54"/>
  <c r="AA75"/>
  <c r="AC71"/>
  <c r="S76"/>
  <c r="S72"/>
  <c r="AA54"/>
  <c r="AB62"/>
  <c r="AC57"/>
  <c r="Z54"/>
  <c r="AB74"/>
  <c r="AC52"/>
  <c r="AA76"/>
  <c r="S77"/>
  <c r="S73"/>
  <c r="AB52"/>
  <c r="AA59"/>
  <c r="AC66"/>
  <c r="Z52"/>
  <c r="AA73"/>
  <c r="AA66"/>
  <c r="AC53"/>
  <c r="S68"/>
  <c r="S78"/>
  <c r="S75"/>
  <c r="AB60"/>
  <c r="Z74"/>
  <c r="S69"/>
  <c r="AA53"/>
  <c r="Z53"/>
  <c r="AC78"/>
  <c r="AB76"/>
  <c r="AB70"/>
  <c r="S34" i="6"/>
  <c r="S24"/>
  <c r="S30"/>
  <c r="S33"/>
  <c r="S23"/>
  <c r="S32"/>
  <c r="S35"/>
  <c r="S29"/>
  <c r="S64" i="8"/>
  <c r="Q25"/>
  <c r="Q39"/>
  <c r="Q32"/>
  <c r="Q30"/>
  <c r="Q26"/>
  <c r="Q75"/>
  <c r="Q24"/>
  <c r="Q34"/>
  <c r="Q29"/>
  <c r="Q33"/>
  <c r="Q38"/>
  <c r="Q65"/>
  <c r="Q67"/>
  <c r="Q27"/>
  <c r="Q36"/>
  <c r="Q43"/>
  <c r="Q68"/>
  <c r="Q71"/>
  <c r="Q74"/>
  <c r="Q66"/>
  <c r="Q72"/>
  <c r="Q69"/>
  <c r="Q35"/>
  <c r="Q73"/>
  <c r="Q37"/>
  <c r="Q70"/>
  <c r="N25"/>
  <c r="N39"/>
  <c r="N32"/>
  <c r="N30"/>
  <c r="N26"/>
  <c r="N75"/>
  <c r="N24"/>
  <c r="N34"/>
  <c r="N29"/>
  <c r="N33"/>
  <c r="N38"/>
  <c r="N65"/>
  <c r="N67"/>
  <c r="N27"/>
  <c r="AC75"/>
  <c r="N36"/>
  <c r="N43"/>
  <c r="N68"/>
  <c r="N71"/>
  <c r="N74"/>
  <c r="AC88" s="1"/>
  <c r="N66"/>
  <c r="N72"/>
  <c r="N69"/>
  <c r="N35"/>
  <c r="N73"/>
  <c r="AC87" s="1"/>
  <c r="N37"/>
  <c r="AC29"/>
  <c r="N70"/>
  <c r="K25"/>
  <c r="K39"/>
  <c r="K32"/>
  <c r="K30"/>
  <c r="K26"/>
  <c r="K75"/>
  <c r="AB89" s="1"/>
  <c r="K24"/>
  <c r="K34"/>
  <c r="K29"/>
  <c r="AB58" s="1"/>
  <c r="K33"/>
  <c r="K38"/>
  <c r="K65"/>
  <c r="K67"/>
  <c r="K27"/>
  <c r="K36"/>
  <c r="K43"/>
  <c r="K68"/>
  <c r="K71"/>
  <c r="K74"/>
  <c r="K66"/>
  <c r="K72"/>
  <c r="K69"/>
  <c r="K35"/>
  <c r="K73"/>
  <c r="K37"/>
  <c r="AB29"/>
  <c r="K70"/>
  <c r="H25"/>
  <c r="H39"/>
  <c r="AA47" s="1"/>
  <c r="H32"/>
  <c r="H30"/>
  <c r="H26"/>
  <c r="H75"/>
  <c r="H24"/>
  <c r="H34"/>
  <c r="H29"/>
  <c r="H33"/>
  <c r="AA39" s="1"/>
  <c r="H38"/>
  <c r="H65"/>
  <c r="AA79" s="1"/>
  <c r="H67"/>
  <c r="H27"/>
  <c r="H36"/>
  <c r="H43"/>
  <c r="H68"/>
  <c r="AA54" s="1"/>
  <c r="H71"/>
  <c r="H74"/>
  <c r="AA88" s="1"/>
  <c r="H66"/>
  <c r="H72"/>
  <c r="AA86" s="1"/>
  <c r="H69"/>
  <c r="H35"/>
  <c r="H73"/>
  <c r="H37"/>
  <c r="AA89" s="1"/>
  <c r="H70"/>
  <c r="E25"/>
  <c r="E32"/>
  <c r="E30"/>
  <c r="E26"/>
  <c r="E75"/>
  <c r="E24"/>
  <c r="E34"/>
  <c r="E29"/>
  <c r="E33"/>
  <c r="E38"/>
  <c r="E65"/>
  <c r="Z50" s="1"/>
  <c r="E67"/>
  <c r="E27"/>
  <c r="E36"/>
  <c r="E43"/>
  <c r="E68"/>
  <c r="Z54" s="1"/>
  <c r="E71"/>
  <c r="E74"/>
  <c r="Z88" s="1"/>
  <c r="E66"/>
  <c r="E72"/>
  <c r="E69"/>
  <c r="E35"/>
  <c r="E73"/>
  <c r="E37"/>
  <c r="E70"/>
  <c r="Z77" s="1"/>
  <c r="Q28"/>
  <c r="N28"/>
  <c r="K28"/>
  <c r="AB42" s="1"/>
  <c r="H28"/>
  <c r="E28"/>
  <c r="Q11"/>
  <c r="Q9"/>
  <c r="Q12"/>
  <c r="Q10"/>
  <c r="Q8"/>
  <c r="Q14"/>
  <c r="Q13"/>
  <c r="N11"/>
  <c r="N9"/>
  <c r="N12"/>
  <c r="N10"/>
  <c r="N8"/>
  <c r="AC23"/>
  <c r="AC25"/>
  <c r="AC22"/>
  <c r="N14"/>
  <c r="AC24"/>
  <c r="N13"/>
  <c r="K11"/>
  <c r="K9"/>
  <c r="K12"/>
  <c r="K10"/>
  <c r="K8"/>
  <c r="AB23"/>
  <c r="AB25"/>
  <c r="AB22"/>
  <c r="K14"/>
  <c r="AB24"/>
  <c r="K13"/>
  <c r="H11"/>
  <c r="H9"/>
  <c r="H12"/>
  <c r="H10"/>
  <c r="H8"/>
  <c r="AA23"/>
  <c r="AA22"/>
  <c r="H14"/>
  <c r="AA24"/>
  <c r="H13"/>
  <c r="Q7"/>
  <c r="N7"/>
  <c r="K7"/>
  <c r="H7"/>
  <c r="E11"/>
  <c r="E9"/>
  <c r="E12"/>
  <c r="E10"/>
  <c r="E8"/>
  <c r="Z23"/>
  <c r="Z25"/>
  <c r="Z18"/>
  <c r="Z22"/>
  <c r="E14"/>
  <c r="Z24"/>
  <c r="E13"/>
  <c r="E7"/>
  <c r="Q21" i="7"/>
  <c r="Q12"/>
  <c r="Q20"/>
  <c r="Q29"/>
  <c r="Q14"/>
  <c r="Q28"/>
  <c r="Q17"/>
  <c r="Q34"/>
  <c r="Q25"/>
  <c r="Q30"/>
  <c r="Q19"/>
  <c r="Q35"/>
  <c r="Q33"/>
  <c r="Q22"/>
  <c r="Q31"/>
  <c r="Q16"/>
  <c r="Q13"/>
  <c r="Q36"/>
  <c r="Q26"/>
  <c r="Q23"/>
  <c r="Q18"/>
  <c r="N12"/>
  <c r="N20"/>
  <c r="N29"/>
  <c r="N14"/>
  <c r="N28"/>
  <c r="N17"/>
  <c r="N34"/>
  <c r="N25"/>
  <c r="N30"/>
  <c r="N19"/>
  <c r="N35"/>
  <c r="N33"/>
  <c r="N22"/>
  <c r="N31"/>
  <c r="N16"/>
  <c r="N13"/>
  <c r="N36"/>
  <c r="N26"/>
  <c r="N23"/>
  <c r="N18"/>
  <c r="N21"/>
  <c r="K12"/>
  <c r="K20"/>
  <c r="K29"/>
  <c r="K14"/>
  <c r="K28"/>
  <c r="K17"/>
  <c r="K34"/>
  <c r="K25"/>
  <c r="K30"/>
  <c r="K19"/>
  <c r="K35"/>
  <c r="AB36" s="1"/>
  <c r="K33"/>
  <c r="K22"/>
  <c r="K31"/>
  <c r="K16"/>
  <c r="K13"/>
  <c r="K36"/>
  <c r="K26"/>
  <c r="K23"/>
  <c r="K18"/>
  <c r="K21"/>
  <c r="AA28"/>
  <c r="H12"/>
  <c r="H20"/>
  <c r="H29"/>
  <c r="H14"/>
  <c r="H28"/>
  <c r="H17"/>
  <c r="H34"/>
  <c r="H25"/>
  <c r="H30"/>
  <c r="H19"/>
  <c r="H35"/>
  <c r="AA36" s="1"/>
  <c r="H33"/>
  <c r="H22"/>
  <c r="H31"/>
  <c r="H16"/>
  <c r="H13"/>
  <c r="H36"/>
  <c r="AA37" s="1"/>
  <c r="H26"/>
  <c r="H23"/>
  <c r="H18"/>
  <c r="H21"/>
  <c r="Q15"/>
  <c r="N15"/>
  <c r="K15"/>
  <c r="H15"/>
  <c r="E34"/>
  <c r="E25"/>
  <c r="E30"/>
  <c r="E19"/>
  <c r="E35"/>
  <c r="E33"/>
  <c r="E22"/>
  <c r="E31"/>
  <c r="E16"/>
  <c r="E13"/>
  <c r="E36"/>
  <c r="Z37" s="1"/>
  <c r="E26"/>
  <c r="E23"/>
  <c r="E18"/>
  <c r="E21"/>
  <c r="E12"/>
  <c r="E20"/>
  <c r="E29"/>
  <c r="E14"/>
  <c r="E28"/>
  <c r="E17"/>
  <c r="E15"/>
  <c r="H48" i="4"/>
  <c r="Q23"/>
  <c r="Q28"/>
  <c r="Q30"/>
  <c r="Q32"/>
  <c r="Q25"/>
  <c r="Q29"/>
  <c r="Q34"/>
  <c r="Q40"/>
  <c r="Q26"/>
  <c r="Q43"/>
  <c r="Q38"/>
  <c r="Q39"/>
  <c r="Q42"/>
  <c r="Q37"/>
  <c r="Q36"/>
  <c r="Q45"/>
  <c r="Q27"/>
  <c r="Q49"/>
  <c r="Q48"/>
  <c r="Q41"/>
  <c r="Q46"/>
  <c r="Q35"/>
  <c r="Q47"/>
  <c r="Q44"/>
  <c r="Q33"/>
  <c r="Q24"/>
  <c r="Q51"/>
  <c r="Q50"/>
  <c r="N23"/>
  <c r="N28"/>
  <c r="N30"/>
  <c r="N32"/>
  <c r="N25"/>
  <c r="N29"/>
  <c r="N34"/>
  <c r="N40"/>
  <c r="N26"/>
  <c r="N43"/>
  <c r="N38"/>
  <c r="N39"/>
  <c r="N42"/>
  <c r="N37"/>
  <c r="N36"/>
  <c r="N45"/>
  <c r="N27"/>
  <c r="N49"/>
  <c r="N48"/>
  <c r="N41"/>
  <c r="N46"/>
  <c r="N35"/>
  <c r="N47"/>
  <c r="N44"/>
  <c r="N33"/>
  <c r="N24"/>
  <c r="N51"/>
  <c r="N50"/>
  <c r="K23"/>
  <c r="K28"/>
  <c r="K30"/>
  <c r="K32"/>
  <c r="K25"/>
  <c r="K29"/>
  <c r="K34"/>
  <c r="K40"/>
  <c r="K26"/>
  <c r="K43"/>
  <c r="K38"/>
  <c r="K39"/>
  <c r="K42"/>
  <c r="K37"/>
  <c r="K36"/>
  <c r="K45"/>
  <c r="K27"/>
  <c r="K49"/>
  <c r="K48"/>
  <c r="K41"/>
  <c r="K46"/>
  <c r="K35"/>
  <c r="K47"/>
  <c r="K44"/>
  <c r="K33"/>
  <c r="K24"/>
  <c r="K51"/>
  <c r="K50"/>
  <c r="H23"/>
  <c r="H28"/>
  <c r="H30"/>
  <c r="H32"/>
  <c r="H25"/>
  <c r="H29"/>
  <c r="H34"/>
  <c r="H40"/>
  <c r="H26"/>
  <c r="H43"/>
  <c r="H38"/>
  <c r="H39"/>
  <c r="H42"/>
  <c r="H37"/>
  <c r="H36"/>
  <c r="H45"/>
  <c r="H27"/>
  <c r="H49"/>
  <c r="H41"/>
  <c r="H46"/>
  <c r="H35"/>
  <c r="H44"/>
  <c r="H33"/>
  <c r="H24"/>
  <c r="H51"/>
  <c r="H50"/>
  <c r="E23"/>
  <c r="E28"/>
  <c r="E30"/>
  <c r="E32"/>
  <c r="E25"/>
  <c r="E29"/>
  <c r="E34"/>
  <c r="E40"/>
  <c r="E26"/>
  <c r="E43"/>
  <c r="E38"/>
  <c r="E39"/>
  <c r="E42"/>
  <c r="E37"/>
  <c r="E36"/>
  <c r="E45"/>
  <c r="E27"/>
  <c r="E49"/>
  <c r="E48"/>
  <c r="E41"/>
  <c r="E46"/>
  <c r="E35"/>
  <c r="E44"/>
  <c r="E33"/>
  <c r="E24"/>
  <c r="E51"/>
  <c r="E50"/>
  <c r="Q31"/>
  <c r="N31"/>
  <c r="K31"/>
  <c r="H31"/>
  <c r="E31"/>
  <c r="Q10"/>
  <c r="Q12"/>
  <c r="Q7"/>
  <c r="Q14"/>
  <c r="Q8"/>
  <c r="Q15"/>
  <c r="Q13"/>
  <c r="Q11"/>
  <c r="N10"/>
  <c r="N12"/>
  <c r="N7"/>
  <c r="N14"/>
  <c r="N8"/>
  <c r="N15"/>
  <c r="N13"/>
  <c r="K10"/>
  <c r="K12"/>
  <c r="K7"/>
  <c r="K14"/>
  <c r="K8"/>
  <c r="K15"/>
  <c r="K13"/>
  <c r="H10"/>
  <c r="H12"/>
  <c r="H7"/>
  <c r="H14"/>
  <c r="H8"/>
  <c r="H15"/>
  <c r="H13"/>
  <c r="E10"/>
  <c r="E12"/>
  <c r="E7"/>
  <c r="E14"/>
  <c r="E8"/>
  <c r="E15"/>
  <c r="E13"/>
  <c r="Q9"/>
  <c r="N9"/>
  <c r="K9"/>
  <c r="H9"/>
  <c r="E9"/>
  <c r="V35" i="3"/>
  <c r="W35"/>
  <c r="X35"/>
  <c r="Y35"/>
  <c r="AC35"/>
  <c r="AB35"/>
  <c r="AA35"/>
  <c r="Z35"/>
  <c r="Q22" i="1"/>
  <c r="Q37"/>
  <c r="Q24"/>
  <c r="Q35"/>
  <c r="Q43"/>
  <c r="Q34"/>
  <c r="Q36"/>
  <c r="Q42"/>
  <c r="Q38"/>
  <c r="Q41"/>
  <c r="Q26"/>
  <c r="Q51"/>
  <c r="Q27"/>
  <c r="Q46"/>
  <c r="Q50"/>
  <c r="Q39"/>
  <c r="Q53"/>
  <c r="Q44"/>
  <c r="Q29"/>
  <c r="Q40"/>
  <c r="Q28"/>
  <c r="Q45"/>
  <c r="Q48"/>
  <c r="Q52"/>
  <c r="N22"/>
  <c r="AC25" s="1"/>
  <c r="N37"/>
  <c r="N24"/>
  <c r="N35"/>
  <c r="N43"/>
  <c r="N34"/>
  <c r="N36"/>
  <c r="N42"/>
  <c r="N38"/>
  <c r="N41"/>
  <c r="N26"/>
  <c r="N51"/>
  <c r="AC60" s="1"/>
  <c r="N27"/>
  <c r="N46"/>
  <c r="N50"/>
  <c r="AC59" s="1"/>
  <c r="N39"/>
  <c r="N53"/>
  <c r="AC62" s="1"/>
  <c r="N44"/>
  <c r="N29"/>
  <c r="N40"/>
  <c r="N28"/>
  <c r="N45"/>
  <c r="N48"/>
  <c r="N52"/>
  <c r="AC61" s="1"/>
  <c r="K22"/>
  <c r="AB25" s="1"/>
  <c r="K37"/>
  <c r="K24"/>
  <c r="K35"/>
  <c r="K43"/>
  <c r="K34"/>
  <c r="K36"/>
  <c r="K42"/>
  <c r="K38"/>
  <c r="K41"/>
  <c r="K26"/>
  <c r="K51"/>
  <c r="AB60" s="1"/>
  <c r="K27"/>
  <c r="K46"/>
  <c r="K50"/>
  <c r="AB59" s="1"/>
  <c r="K39"/>
  <c r="K53"/>
  <c r="AB62" s="1"/>
  <c r="K44"/>
  <c r="K29"/>
  <c r="K40"/>
  <c r="K28"/>
  <c r="K45"/>
  <c r="K48"/>
  <c r="K52"/>
  <c r="AB61" s="1"/>
  <c r="H22"/>
  <c r="AA25" s="1"/>
  <c r="H37"/>
  <c r="H24"/>
  <c r="H35"/>
  <c r="H43"/>
  <c r="H34"/>
  <c r="H36"/>
  <c r="H42"/>
  <c r="H38"/>
  <c r="H41"/>
  <c r="H26"/>
  <c r="H51"/>
  <c r="AA60" s="1"/>
  <c r="H27"/>
  <c r="H46"/>
  <c r="H50"/>
  <c r="AA59" s="1"/>
  <c r="H39"/>
  <c r="H53"/>
  <c r="AA62" s="1"/>
  <c r="H44"/>
  <c r="H29"/>
  <c r="H40"/>
  <c r="H28"/>
  <c r="H45"/>
  <c r="H48"/>
  <c r="H52"/>
  <c r="AA61" s="1"/>
  <c r="E22"/>
  <c r="Z25" s="1"/>
  <c r="E37"/>
  <c r="E24"/>
  <c r="E35"/>
  <c r="E43"/>
  <c r="E34"/>
  <c r="E36"/>
  <c r="E42"/>
  <c r="E38"/>
  <c r="E41"/>
  <c r="E26"/>
  <c r="E51"/>
  <c r="Z60" s="1"/>
  <c r="E27"/>
  <c r="E46"/>
  <c r="E50"/>
  <c r="Z59" s="1"/>
  <c r="E39"/>
  <c r="E53"/>
  <c r="Z62" s="1"/>
  <c r="E44"/>
  <c r="E29"/>
  <c r="E40"/>
  <c r="E28"/>
  <c r="E45"/>
  <c r="E48"/>
  <c r="E52"/>
  <c r="Z61" s="1"/>
  <c r="Q23"/>
  <c r="N23"/>
  <c r="K23"/>
  <c r="H23"/>
  <c r="E23"/>
  <c r="Q18"/>
  <c r="Q12"/>
  <c r="Q16"/>
  <c r="Q15"/>
  <c r="Q13"/>
  <c r="Q7"/>
  <c r="Q11"/>
  <c r="Q19"/>
  <c r="Q10"/>
  <c r="Q9"/>
  <c r="Q8"/>
  <c r="N18"/>
  <c r="N12"/>
  <c r="N16"/>
  <c r="N15"/>
  <c r="N13"/>
  <c r="AC15" s="1"/>
  <c r="N7"/>
  <c r="N11"/>
  <c r="N9"/>
  <c r="N8"/>
  <c r="K18"/>
  <c r="K16"/>
  <c r="AB14" s="1"/>
  <c r="K15"/>
  <c r="K7"/>
  <c r="AB10" s="1"/>
  <c r="AB9"/>
  <c r="K8"/>
  <c r="AB8" s="1"/>
  <c r="AA11"/>
  <c r="H7"/>
  <c r="Q14"/>
  <c r="K14"/>
  <c r="Z13"/>
  <c r="E18"/>
  <c r="Z18" s="1"/>
  <c r="Z17"/>
  <c r="E7"/>
  <c r="Z10" s="1"/>
  <c r="E8"/>
  <c r="Z8" s="1"/>
  <c r="E14"/>
  <c r="Q14" i="2"/>
  <c r="Q27"/>
  <c r="Q9"/>
  <c r="Q8"/>
  <c r="Q21"/>
  <c r="Q47"/>
  <c r="Q28"/>
  <c r="Q16"/>
  <c r="Q13"/>
  <c r="Q25"/>
  <c r="Q24"/>
  <c r="Q30"/>
  <c r="Q7"/>
  <c r="Q11"/>
  <c r="Q10"/>
  <c r="Q17"/>
  <c r="Q35"/>
  <c r="Q41"/>
  <c r="Q58"/>
  <c r="Q50"/>
  <c r="Q42"/>
  <c r="Q37"/>
  <c r="Q19"/>
  <c r="Q26"/>
  <c r="Q23"/>
  <c r="Q48"/>
  <c r="Q60"/>
  <c r="Q62"/>
  <c r="Q45"/>
  <c r="Q61"/>
  <c r="Q29"/>
  <c r="Q32"/>
  <c r="N14"/>
  <c r="N27"/>
  <c r="N9"/>
  <c r="N8"/>
  <c r="N21"/>
  <c r="N47"/>
  <c r="N28"/>
  <c r="N16"/>
  <c r="N13"/>
  <c r="N25"/>
  <c r="AC68" s="1"/>
  <c r="N24"/>
  <c r="N30"/>
  <c r="N7"/>
  <c r="N11"/>
  <c r="N10"/>
  <c r="N17"/>
  <c r="N35"/>
  <c r="N41"/>
  <c r="AC70" s="1"/>
  <c r="N58"/>
  <c r="AC57" s="1"/>
  <c r="N50"/>
  <c r="N42"/>
  <c r="N37"/>
  <c r="AC73" s="1"/>
  <c r="N19"/>
  <c r="N26"/>
  <c r="N23"/>
  <c r="AC64" s="1"/>
  <c r="N48"/>
  <c r="AC47" s="1"/>
  <c r="N60"/>
  <c r="AC72" s="1"/>
  <c r="N62"/>
  <c r="AC63" s="1"/>
  <c r="N45"/>
  <c r="N61"/>
  <c r="AC62" s="1"/>
  <c r="N29"/>
  <c r="N32"/>
  <c r="K14"/>
  <c r="K27"/>
  <c r="K9"/>
  <c r="K8"/>
  <c r="K21"/>
  <c r="K47"/>
  <c r="K28"/>
  <c r="K16"/>
  <c r="K13"/>
  <c r="K25"/>
  <c r="AB68" s="1"/>
  <c r="K24"/>
  <c r="K30"/>
  <c r="K7"/>
  <c r="K11"/>
  <c r="K10"/>
  <c r="K17"/>
  <c r="K35"/>
  <c r="K41"/>
  <c r="AB70" s="1"/>
  <c r="K58"/>
  <c r="AB57" s="1"/>
  <c r="K50"/>
  <c r="K42"/>
  <c r="K37"/>
  <c r="AB73" s="1"/>
  <c r="K19"/>
  <c r="K26"/>
  <c r="K23"/>
  <c r="AB64" s="1"/>
  <c r="K48"/>
  <c r="K60"/>
  <c r="AB72" s="1"/>
  <c r="K62"/>
  <c r="AB63" s="1"/>
  <c r="K45"/>
  <c r="K61"/>
  <c r="K29"/>
  <c r="K32"/>
  <c r="AB50" s="1"/>
  <c r="H14"/>
  <c r="H27"/>
  <c r="H9"/>
  <c r="H8"/>
  <c r="H21"/>
  <c r="H47"/>
  <c r="H28"/>
  <c r="H16"/>
  <c r="H13"/>
  <c r="H25"/>
  <c r="AA68" s="1"/>
  <c r="H24"/>
  <c r="H30"/>
  <c r="H7"/>
  <c r="H11"/>
  <c r="H10"/>
  <c r="H17"/>
  <c r="H35"/>
  <c r="H41"/>
  <c r="AA70" s="1"/>
  <c r="H58"/>
  <c r="AA50" s="1"/>
  <c r="H50"/>
  <c r="H42"/>
  <c r="H37"/>
  <c r="AA73" s="1"/>
  <c r="H19"/>
  <c r="H26"/>
  <c r="H23"/>
  <c r="AA64" s="1"/>
  <c r="H48"/>
  <c r="H60"/>
  <c r="AA72" s="1"/>
  <c r="H62"/>
  <c r="AA63" s="1"/>
  <c r="H45"/>
  <c r="AA55" s="1"/>
  <c r="H61"/>
  <c r="H29"/>
  <c r="H32"/>
  <c r="N18"/>
  <c r="K18"/>
  <c r="H18"/>
  <c r="E47"/>
  <c r="E14"/>
  <c r="E27"/>
  <c r="E9"/>
  <c r="E8"/>
  <c r="E21"/>
  <c r="E28"/>
  <c r="E16"/>
  <c r="E13"/>
  <c r="E25"/>
  <c r="Z68" s="1"/>
  <c r="E24"/>
  <c r="Z58" s="1"/>
  <c r="E30"/>
  <c r="E7"/>
  <c r="E11"/>
  <c r="E10"/>
  <c r="E17"/>
  <c r="E35"/>
  <c r="E41"/>
  <c r="Z70" s="1"/>
  <c r="E58"/>
  <c r="Z57" s="1"/>
  <c r="E50"/>
  <c r="Z51" s="1"/>
  <c r="E42"/>
  <c r="E37"/>
  <c r="Z73" s="1"/>
  <c r="E19"/>
  <c r="E26"/>
  <c r="E23"/>
  <c r="Z64" s="1"/>
  <c r="E48"/>
  <c r="Z47" s="1"/>
  <c r="E60"/>
  <c r="Z53" s="1"/>
  <c r="E62"/>
  <c r="E45"/>
  <c r="Z55" s="1"/>
  <c r="E61"/>
  <c r="E29"/>
  <c r="E32"/>
  <c r="E18"/>
  <c r="AC51" l="1"/>
  <c r="U79"/>
  <c r="AA59"/>
  <c r="Z48"/>
  <c r="AA48"/>
  <c r="Z62"/>
  <c r="U8" i="10"/>
  <c r="U9"/>
  <c r="U17" i="16"/>
  <c r="U21"/>
  <c r="AC89" i="8"/>
  <c r="AC54"/>
  <c r="Z45"/>
  <c r="Z9"/>
  <c r="AC69"/>
  <c r="AA65"/>
  <c r="Z53"/>
  <c r="U8" i="14"/>
  <c r="U9"/>
  <c r="U10"/>
  <c r="U11"/>
  <c r="U32"/>
  <c r="U22"/>
  <c r="U23"/>
  <c r="U12"/>
  <c r="AC17" i="1"/>
  <c r="AB11"/>
  <c r="AA12"/>
  <c r="AB16"/>
  <c r="AC8"/>
  <c r="Z11"/>
  <c r="AC18"/>
  <c r="AB17"/>
  <c r="AA13"/>
  <c r="AB13"/>
  <c r="Z21" i="7"/>
  <c r="Z31"/>
  <c r="Z27"/>
  <c r="Z30"/>
  <c r="U28" i="13"/>
  <c r="U28" i="14"/>
  <c r="U25"/>
  <c r="U24" i="13"/>
  <c r="U27"/>
  <c r="U14" i="11"/>
  <c r="U9"/>
  <c r="AC51" i="8"/>
  <c r="Z46"/>
  <c r="Z51"/>
  <c r="Z47"/>
  <c r="AB47"/>
  <c r="AC52"/>
  <c r="AC58"/>
  <c r="AC50"/>
  <c r="AA76"/>
  <c r="AC45"/>
  <c r="AC35"/>
  <c r="AB40"/>
  <c r="AA51"/>
  <c r="AC66"/>
  <c r="AC49"/>
  <c r="AC86"/>
  <c r="AA8"/>
  <c r="Z13"/>
  <c r="AB12"/>
  <c r="AB8"/>
  <c r="Z16"/>
  <c r="AA14"/>
  <c r="AC13"/>
  <c r="AB13"/>
  <c r="AC11"/>
  <c r="AC16"/>
  <c r="AC8"/>
  <c r="AC23" i="7"/>
  <c r="Z59" i="2"/>
  <c r="AA61"/>
  <c r="AB48"/>
  <c r="AC59"/>
  <c r="AC48"/>
  <c r="AC61"/>
  <c r="AA62"/>
  <c r="AB62"/>
  <c r="AB59"/>
  <c r="Z63"/>
  <c r="AB51"/>
  <c r="AA54"/>
  <c r="AC49"/>
  <c r="AA51"/>
  <c r="AC54"/>
  <c r="Z12" i="1"/>
  <c r="AB18"/>
  <c r="AC11"/>
  <c r="AB12"/>
  <c r="AA10"/>
  <c r="AC9"/>
  <c r="U34" i="13"/>
  <c r="U31" i="6"/>
  <c r="U40"/>
  <c r="U22"/>
  <c r="U36"/>
  <c r="U28"/>
  <c r="U12"/>
  <c r="AB14" i="8"/>
  <c r="AC14"/>
  <c r="AA15"/>
  <c r="Z19"/>
  <c r="AB9"/>
  <c r="AC9"/>
  <c r="AA19"/>
  <c r="Z15"/>
  <c r="AA12"/>
  <c r="AC10"/>
  <c r="AC18"/>
  <c r="AC12"/>
  <c r="Z8"/>
  <c r="AB17"/>
  <c r="Z10"/>
  <c r="AB15"/>
  <c r="AC17"/>
  <c r="U42" i="14"/>
  <c r="U39"/>
  <c r="U27"/>
  <c r="U26"/>
  <c r="U21"/>
  <c r="U30"/>
  <c r="U45"/>
  <c r="U24"/>
  <c r="U44"/>
  <c r="U43"/>
  <c r="U29"/>
  <c r="AB45" i="8"/>
  <c r="AC79"/>
  <c r="AC47"/>
  <c r="AA87"/>
  <c r="Z86"/>
  <c r="AB86"/>
  <c r="AA50"/>
  <c r="AB51"/>
  <c r="AB50"/>
  <c r="Z87"/>
  <c r="Z49"/>
  <c r="AC42"/>
  <c r="Z55"/>
  <c r="AB55"/>
  <c r="Z52"/>
  <c r="Z39"/>
  <c r="AB49"/>
  <c r="AC40"/>
  <c r="AB10"/>
  <c r="Z11"/>
  <c r="Z14"/>
  <c r="Z17"/>
  <c r="AA9"/>
  <c r="AA25"/>
  <c r="AB11"/>
  <c r="AB19"/>
  <c r="Z12"/>
  <c r="AA16"/>
  <c r="AC19"/>
  <c r="AB18"/>
  <c r="AC15"/>
  <c r="AB16"/>
  <c r="AB28" i="7"/>
  <c r="Z17"/>
  <c r="AC28"/>
  <c r="AA12"/>
  <c r="AC22"/>
  <c r="Z28"/>
  <c r="AB27"/>
  <c r="AB17"/>
  <c r="AA32"/>
  <c r="AA35"/>
  <c r="AC18"/>
  <c r="AB31"/>
  <c r="Z13"/>
  <c r="U30" i="13"/>
  <c r="U36"/>
  <c r="U26"/>
  <c r="U23"/>
  <c r="U25"/>
  <c r="U42" i="10"/>
  <c r="U20" i="16"/>
  <c r="U17" i="11"/>
  <c r="U10"/>
  <c r="U13"/>
  <c r="U15"/>
  <c r="U11"/>
  <c r="Z60" i="2"/>
  <c r="AC60"/>
  <c r="Z61"/>
  <c r="AA58"/>
  <c r="U81"/>
  <c r="AB58"/>
  <c r="AC58"/>
  <c r="AA60"/>
  <c r="U77"/>
  <c r="AB61"/>
  <c r="Z49"/>
  <c r="U73" s="1"/>
  <c r="U84"/>
  <c r="Z72"/>
  <c r="AA49"/>
  <c r="AB49"/>
  <c r="U83"/>
  <c r="U71" i="9"/>
  <c r="U68"/>
  <c r="U73"/>
  <c r="AC14" i="1"/>
  <c r="AC13"/>
  <c r="AC16"/>
  <c r="AB15"/>
  <c r="AC12"/>
  <c r="Z16"/>
  <c r="Z15"/>
  <c r="AC10"/>
  <c r="U24" i="6"/>
  <c r="U9"/>
  <c r="U11"/>
  <c r="U10"/>
  <c r="U7"/>
  <c r="U14"/>
  <c r="Z20" i="7"/>
  <c r="Z23"/>
  <c r="AB15"/>
  <c r="AC13"/>
  <c r="Z24"/>
  <c r="AB29"/>
  <c r="AB16"/>
  <c r="AA22"/>
  <c r="AA52" i="2"/>
  <c r="AB55"/>
  <c r="AC50"/>
  <c r="AB52"/>
  <c r="AC55"/>
  <c r="AA47"/>
  <c r="U72" s="1"/>
  <c r="AC52"/>
  <c r="AB47"/>
  <c r="Z56"/>
  <c r="U76" s="1"/>
  <c r="Z54"/>
  <c r="AB54"/>
  <c r="AA53"/>
  <c r="U80"/>
  <c r="AA56"/>
  <c r="AB53"/>
  <c r="AB56"/>
  <c r="Z50"/>
  <c r="U74" s="1"/>
  <c r="AC53"/>
  <c r="Z52"/>
  <c r="U82"/>
  <c r="U19" i="11"/>
  <c r="U12"/>
  <c r="U16"/>
  <c r="U8"/>
  <c r="U22" i="16"/>
  <c r="U19"/>
  <c r="U32" i="10"/>
  <c r="U33" i="13"/>
  <c r="U32"/>
  <c r="U29"/>
  <c r="Z33" i="7"/>
  <c r="Z36"/>
  <c r="AB34"/>
  <c r="AA21"/>
  <c r="Z32"/>
  <c r="AC34"/>
  <c r="Z25"/>
  <c r="AC33"/>
  <c r="AA13"/>
  <c r="AB21"/>
  <c r="Z35"/>
  <c r="AC15"/>
  <c r="Z15"/>
  <c r="AB14"/>
  <c r="AB35"/>
  <c r="AA15"/>
  <c r="AC35"/>
  <c r="AC20"/>
  <c r="AC36"/>
  <c r="AB37"/>
  <c r="AC21"/>
  <c r="AA20"/>
  <c r="AB23"/>
  <c r="AC37"/>
  <c r="AA33"/>
  <c r="AA24"/>
  <c r="AB25"/>
  <c r="Z29"/>
  <c r="Z34"/>
  <c r="AA17"/>
  <c r="AA26"/>
  <c r="AA19"/>
  <c r="AB12"/>
  <c r="AC31"/>
  <c r="AA30"/>
  <c r="Z16"/>
  <c r="AA23"/>
  <c r="AB18"/>
  <c r="AC29"/>
  <c r="AB20"/>
  <c r="AC17"/>
  <c r="AA31"/>
  <c r="AB22"/>
  <c r="AC27"/>
  <c r="Z14"/>
  <c r="AA29"/>
  <c r="AC16"/>
  <c r="AC24"/>
  <c r="AA18"/>
  <c r="AC26"/>
  <c r="AC19"/>
  <c r="AA34"/>
  <c r="AA27"/>
  <c r="AB30"/>
  <c r="U27" s="1"/>
  <c r="AC32"/>
  <c r="AB24"/>
  <c r="AB32"/>
  <c r="AA16"/>
  <c r="AB33"/>
  <c r="AC14"/>
  <c r="AC25"/>
  <c r="Z26"/>
  <c r="Z19"/>
  <c r="Z12"/>
  <c r="Z18"/>
  <c r="AB13"/>
  <c r="AC30"/>
  <c r="Z22"/>
  <c r="AA14"/>
  <c r="AA25"/>
  <c r="AB26"/>
  <c r="AC12"/>
  <c r="AB19"/>
  <c r="Z66" i="8"/>
  <c r="AC31"/>
  <c r="AC74"/>
  <c r="Z75"/>
  <c r="AC46"/>
  <c r="Z76"/>
  <c r="AB66"/>
  <c r="AA45"/>
  <c r="AC64"/>
  <c r="AB79"/>
  <c r="AB87"/>
  <c r="Z73"/>
  <c r="Z89"/>
  <c r="Z64"/>
  <c r="AA29"/>
  <c r="AB75"/>
  <c r="AA66"/>
  <c r="AA70"/>
  <c r="AB80"/>
  <c r="AB88"/>
  <c r="AA42"/>
  <c r="Z32"/>
  <c r="AC55"/>
  <c r="AA62"/>
  <c r="AA36"/>
  <c r="AA49"/>
  <c r="AA40"/>
  <c r="AB35"/>
  <c r="AC39"/>
  <c r="AC62"/>
  <c r="Z65"/>
  <c r="AA64"/>
  <c r="AB77"/>
  <c r="AC36"/>
  <c r="Z71"/>
  <c r="AB52"/>
  <c r="Z59"/>
  <c r="AC65"/>
  <c r="Z62"/>
  <c r="Z74"/>
  <c r="Z70"/>
  <c r="Z56"/>
  <c r="AB39"/>
  <c r="AB36"/>
  <c r="AC59"/>
  <c r="AB64"/>
  <c r="Z36"/>
  <c r="AA55"/>
  <c r="AB54"/>
  <c r="AC60"/>
  <c r="Z40"/>
  <c r="AA77"/>
  <c r="AA58"/>
  <c r="Z42"/>
  <c r="AA52"/>
  <c r="AB65"/>
  <c r="AA18"/>
  <c r="AA17"/>
  <c r="AA11"/>
  <c r="AA13"/>
  <c r="AA10"/>
  <c r="U35" i="14"/>
  <c r="U33"/>
  <c r="U40"/>
  <c r="U41"/>
  <c r="U17"/>
  <c r="U31"/>
  <c r="U20"/>
  <c r="U18"/>
  <c r="U34"/>
  <c r="U19"/>
  <c r="U78" i="9"/>
  <c r="U74"/>
  <c r="U69"/>
  <c r="U77"/>
  <c r="U70"/>
  <c r="U76"/>
  <c r="U72"/>
  <c r="U21" i="6"/>
  <c r="U26"/>
  <c r="U20"/>
  <c r="U27"/>
  <c r="U38"/>
  <c r="U25"/>
  <c r="U35"/>
  <c r="AA59" i="8"/>
  <c r="AB38"/>
  <c r="AB30"/>
  <c r="AA46"/>
  <c r="AC80"/>
  <c r="AA38"/>
  <c r="AA35"/>
  <c r="AB73"/>
  <c r="AA80"/>
  <c r="AB62"/>
  <c r="AC34"/>
  <c r="Z35"/>
  <c r="AB71"/>
  <c r="AB60"/>
  <c r="Z79"/>
  <c r="AB57"/>
  <c r="AB59"/>
  <c r="AC38"/>
  <c r="AA57"/>
  <c r="AA75"/>
  <c r="AA34"/>
  <c r="AB46"/>
  <c r="Z29"/>
  <c r="AA61"/>
  <c r="AA72"/>
  <c r="AA84"/>
  <c r="AB81"/>
  <c r="AB53"/>
  <c r="AC33"/>
  <c r="AC43"/>
  <c r="AC78"/>
  <c r="Z80"/>
  <c r="AB61"/>
  <c r="AB72"/>
  <c r="AB84"/>
  <c r="AC81"/>
  <c r="AC53"/>
  <c r="AC30"/>
  <c r="AA73"/>
  <c r="AA85"/>
  <c r="AC61"/>
  <c r="AC72"/>
  <c r="AC84"/>
  <c r="Z58"/>
  <c r="Z44"/>
  <c r="Z63"/>
  <c r="AC73"/>
  <c r="AC85"/>
  <c r="Z85"/>
  <c r="AA44"/>
  <c r="AA63"/>
  <c r="AA74"/>
  <c r="Z31"/>
  <c r="AB44"/>
  <c r="AB63"/>
  <c r="AB74"/>
  <c r="AB76"/>
  <c r="AC77"/>
  <c r="Z60"/>
  <c r="Z41"/>
  <c r="Z48"/>
  <c r="Z68"/>
  <c r="Z82"/>
  <c r="AA71"/>
  <c r="AA83"/>
  <c r="AA31"/>
  <c r="AA69"/>
  <c r="AC44"/>
  <c r="AC63"/>
  <c r="AC76"/>
  <c r="Z83"/>
  <c r="Z57"/>
  <c r="Z37"/>
  <c r="AA60"/>
  <c r="AA41"/>
  <c r="AA48"/>
  <c r="AA68"/>
  <c r="AA82"/>
  <c r="AB31"/>
  <c r="AB69"/>
  <c r="Z34"/>
  <c r="AA37"/>
  <c r="AB41"/>
  <c r="AB48"/>
  <c r="AB68"/>
  <c r="AB82"/>
  <c r="AC71"/>
  <c r="AC83"/>
  <c r="AB37"/>
  <c r="AC41"/>
  <c r="AC48"/>
  <c r="AC68"/>
  <c r="AC82"/>
  <c r="Z67"/>
  <c r="AB34"/>
  <c r="AC57"/>
  <c r="AC37"/>
  <c r="AB83"/>
  <c r="AA67"/>
  <c r="AB70"/>
  <c r="Z33"/>
  <c r="Z43"/>
  <c r="Z78"/>
  <c r="AA32"/>
  <c r="AA56"/>
  <c r="AB67"/>
  <c r="AC70"/>
  <c r="Z81"/>
  <c r="Z30"/>
  <c r="AA33"/>
  <c r="AA43"/>
  <c r="AA78"/>
  <c r="AB32"/>
  <c r="AB56"/>
  <c r="AC67"/>
  <c r="Z61"/>
  <c r="Z72"/>
  <c r="AA81"/>
  <c r="AA53"/>
  <c r="AA30"/>
  <c r="AB33"/>
  <c r="AB43"/>
  <c r="AB78"/>
  <c r="AC32"/>
  <c r="AC56"/>
  <c r="AB85"/>
  <c r="Z84"/>
  <c r="Z38"/>
  <c r="Z69"/>
  <c r="U78" i="2"/>
  <c r="U75" i="9"/>
  <c r="AB46" i="1"/>
  <c r="AC46"/>
  <c r="Z30"/>
  <c r="AB47"/>
  <c r="AB28"/>
  <c r="AC56"/>
  <c r="AA48"/>
  <c r="AA56"/>
  <c r="AC34"/>
  <c r="AC49"/>
  <c r="AC28"/>
  <c r="Z33"/>
  <c r="AC50"/>
  <c r="AC51"/>
  <c r="AC29"/>
  <c r="AC27"/>
  <c r="AC48"/>
  <c r="AB48"/>
  <c r="AB56"/>
  <c r="AB49"/>
  <c r="AB27"/>
  <c r="AA41"/>
  <c r="AA37"/>
  <c r="AA30"/>
  <c r="AA57"/>
  <c r="AA55"/>
  <c r="Z55"/>
  <c r="Z57"/>
  <c r="Z36"/>
  <c r="U30" i="6"/>
  <c r="U32"/>
  <c r="U23"/>
  <c r="U34"/>
  <c r="U33"/>
  <c r="U37"/>
  <c r="U39"/>
  <c r="U29"/>
  <c r="AA36" i="1"/>
  <c r="AB39"/>
  <c r="AC30"/>
  <c r="Z32"/>
  <c r="AB36"/>
  <c r="Z46"/>
  <c r="AA39"/>
  <c r="Z35"/>
  <c r="Z39"/>
  <c r="AB30"/>
  <c r="Z54"/>
  <c r="AA35"/>
  <c r="Z41"/>
  <c r="AA47"/>
  <c r="AC52"/>
  <c r="AC36"/>
  <c r="Z47"/>
  <c r="AA29"/>
  <c r="AB32"/>
  <c r="AB34"/>
  <c r="AC47"/>
  <c r="AC41"/>
  <c r="Z44"/>
  <c r="Z53"/>
  <c r="Z31"/>
  <c r="AA54"/>
  <c r="AA40"/>
  <c r="AB38"/>
  <c r="AC33"/>
  <c r="Z42"/>
  <c r="Z45"/>
  <c r="Z38"/>
  <c r="Z40"/>
  <c r="Z43"/>
  <c r="Z52"/>
  <c r="AB57"/>
  <c r="AC45"/>
  <c r="AC39"/>
  <c r="AA38"/>
  <c r="Z50"/>
  <c r="Z34"/>
  <c r="AA44"/>
  <c r="AA53"/>
  <c r="AA31"/>
  <c r="AB54"/>
  <c r="AB40"/>
  <c r="AC38"/>
  <c r="Z51"/>
  <c r="Z29"/>
  <c r="AA43"/>
  <c r="AA52"/>
  <c r="AA32"/>
  <c r="AB55"/>
  <c r="AB35"/>
  <c r="AC57"/>
  <c r="AB37"/>
  <c r="Z49"/>
  <c r="Z27"/>
  <c r="AA50"/>
  <c r="AA34"/>
  <c r="AB44"/>
  <c r="AB53"/>
  <c r="AB31"/>
  <c r="AC54"/>
  <c r="AC40"/>
  <c r="AA33"/>
  <c r="Z28"/>
  <c r="AA51"/>
  <c r="AB43"/>
  <c r="AB52"/>
  <c r="AC55"/>
  <c r="AC35"/>
  <c r="AB42"/>
  <c r="AA45"/>
  <c r="AC42"/>
  <c r="Z56"/>
  <c r="Z48"/>
  <c r="AA49"/>
  <c r="AA27"/>
  <c r="AB50"/>
  <c r="AC44"/>
  <c r="AC53"/>
  <c r="AC31"/>
  <c r="AA42"/>
  <c r="AB41"/>
  <c r="AC37"/>
  <c r="AB33"/>
  <c r="AB45"/>
  <c r="Z37"/>
  <c r="AA46"/>
  <c r="AA28"/>
  <c r="AB51"/>
  <c r="AB29"/>
  <c r="AC43"/>
  <c r="AC32"/>
  <c r="V30" i="18"/>
  <c r="U30"/>
  <c r="T30"/>
  <c r="S30"/>
  <c r="V29"/>
  <c r="U29"/>
  <c r="T29"/>
  <c r="S29"/>
  <c r="V28"/>
  <c r="U28"/>
  <c r="T28"/>
  <c r="S28"/>
  <c r="V27"/>
  <c r="U27"/>
  <c r="T27"/>
  <c r="S27"/>
  <c r="V26"/>
  <c r="U26"/>
  <c r="T26"/>
  <c r="S26"/>
  <c r="V25"/>
  <c r="U25"/>
  <c r="T25"/>
  <c r="S25"/>
  <c r="V24"/>
  <c r="U24"/>
  <c r="T24"/>
  <c r="S24"/>
  <c r="V23"/>
  <c r="U23"/>
  <c r="T23"/>
  <c r="S23"/>
  <c r="V22"/>
  <c r="U22"/>
  <c r="T22"/>
  <c r="S22"/>
  <c r="V21"/>
  <c r="U21"/>
  <c r="T21"/>
  <c r="S21"/>
  <c r="V20"/>
  <c r="U20"/>
  <c r="T20"/>
  <c r="S20"/>
  <c r="V19"/>
  <c r="U19"/>
  <c r="T19"/>
  <c r="S19"/>
  <c r="V18"/>
  <c r="U18"/>
  <c r="T18"/>
  <c r="S18"/>
  <c r="V17"/>
  <c r="U17"/>
  <c r="T17"/>
  <c r="S17"/>
  <c r="V16"/>
  <c r="U16"/>
  <c r="T16"/>
  <c r="S16"/>
  <c r="V15"/>
  <c r="U15"/>
  <c r="T15"/>
  <c r="S15"/>
  <c r="S8"/>
  <c r="T8"/>
  <c r="U8"/>
  <c r="V8"/>
  <c r="S9"/>
  <c r="T9"/>
  <c r="U9"/>
  <c r="V9"/>
  <c r="S10"/>
  <c r="T10"/>
  <c r="U10"/>
  <c r="V10"/>
  <c r="S11"/>
  <c r="T11"/>
  <c r="U11"/>
  <c r="V11"/>
  <c r="V7"/>
  <c r="U7"/>
  <c r="T7"/>
  <c r="S7"/>
  <c r="V8" i="17"/>
  <c r="W8"/>
  <c r="X8"/>
  <c r="Y8"/>
  <c r="Z8"/>
  <c r="AA8"/>
  <c r="AB8"/>
  <c r="AC8"/>
  <c r="V9"/>
  <c r="W9"/>
  <c r="X9"/>
  <c r="S8" s="1"/>
  <c r="Y9"/>
  <c r="Z9"/>
  <c r="AA9"/>
  <c r="AB9"/>
  <c r="AC9"/>
  <c r="U8" s="1"/>
  <c r="V13"/>
  <c r="W13"/>
  <c r="X13"/>
  <c r="Y13"/>
  <c r="Z13"/>
  <c r="AA13"/>
  <c r="AB13"/>
  <c r="AC13"/>
  <c r="V14"/>
  <c r="W14"/>
  <c r="X14"/>
  <c r="Y14"/>
  <c r="Z14"/>
  <c r="AA14"/>
  <c r="AB14"/>
  <c r="AC14"/>
  <c r="V15"/>
  <c r="W15"/>
  <c r="X15"/>
  <c r="Y15"/>
  <c r="Z15"/>
  <c r="AA15"/>
  <c r="AB15"/>
  <c r="AC15"/>
  <c r="V16"/>
  <c r="W16"/>
  <c r="X16"/>
  <c r="Y16"/>
  <c r="Z16"/>
  <c r="AA16"/>
  <c r="AB16"/>
  <c r="AC16"/>
  <c r="V17"/>
  <c r="W17"/>
  <c r="X17"/>
  <c r="Y17"/>
  <c r="Z17"/>
  <c r="AA17"/>
  <c r="AB17"/>
  <c r="AC17"/>
  <c r="V18"/>
  <c r="W18"/>
  <c r="X18"/>
  <c r="Y18"/>
  <c r="Z18"/>
  <c r="AA18"/>
  <c r="AB18"/>
  <c r="AC18"/>
  <c r="V19"/>
  <c r="W19"/>
  <c r="X19"/>
  <c r="Y19"/>
  <c r="Z19"/>
  <c r="AA19"/>
  <c r="AB19"/>
  <c r="AC19"/>
  <c r="V20"/>
  <c r="W20"/>
  <c r="X20"/>
  <c r="Y20"/>
  <c r="Z20"/>
  <c r="AA20"/>
  <c r="AB20"/>
  <c r="AC20"/>
  <c r="V21"/>
  <c r="W21"/>
  <c r="X21"/>
  <c r="Y21"/>
  <c r="Z21"/>
  <c r="AA21"/>
  <c r="AB21"/>
  <c r="AC21"/>
  <c r="V28" i="16"/>
  <c r="W28"/>
  <c r="X28"/>
  <c r="Y28"/>
  <c r="Z28"/>
  <c r="AA28"/>
  <c r="AB28"/>
  <c r="AC28"/>
  <c r="V27"/>
  <c r="W27"/>
  <c r="X27"/>
  <c r="Y27"/>
  <c r="Z27"/>
  <c r="AA27"/>
  <c r="AB27"/>
  <c r="AC27"/>
  <c r="V30"/>
  <c r="W30"/>
  <c r="X30"/>
  <c r="Y30"/>
  <c r="Z30"/>
  <c r="AA30"/>
  <c r="AB30"/>
  <c r="AC30"/>
  <c r="V32"/>
  <c r="W32"/>
  <c r="X32"/>
  <c r="Y32"/>
  <c r="Z32"/>
  <c r="AA32"/>
  <c r="AB32"/>
  <c r="AC32"/>
  <c r="V26"/>
  <c r="W26"/>
  <c r="X26"/>
  <c r="Y26"/>
  <c r="Z26"/>
  <c r="AA26"/>
  <c r="AB26"/>
  <c r="AC26"/>
  <c r="V31"/>
  <c r="W31"/>
  <c r="X31"/>
  <c r="Y31"/>
  <c r="Z31"/>
  <c r="AA31"/>
  <c r="AB31"/>
  <c r="AC31"/>
  <c r="V34"/>
  <c r="W34"/>
  <c r="X34"/>
  <c r="Y34"/>
  <c r="Z34"/>
  <c r="AA34"/>
  <c r="AB34"/>
  <c r="AC34"/>
  <c r="V33"/>
  <c r="W33"/>
  <c r="X33"/>
  <c r="Y33"/>
  <c r="Z33"/>
  <c r="AA33"/>
  <c r="AB33"/>
  <c r="AC33"/>
  <c r="V35"/>
  <c r="W35"/>
  <c r="X35"/>
  <c r="Y35"/>
  <c r="Z35"/>
  <c r="AA35"/>
  <c r="AB35"/>
  <c r="AC35"/>
  <c r="V37"/>
  <c r="W37"/>
  <c r="X37"/>
  <c r="Y37"/>
  <c r="Z37"/>
  <c r="AA37"/>
  <c r="AB37"/>
  <c r="AC37"/>
  <c r="V36"/>
  <c r="W36"/>
  <c r="X36"/>
  <c r="Y36"/>
  <c r="Z36"/>
  <c r="AA36"/>
  <c r="AB36"/>
  <c r="AC36"/>
  <c r="V38"/>
  <c r="W38"/>
  <c r="X38"/>
  <c r="Y38"/>
  <c r="Z38"/>
  <c r="U38" s="1"/>
  <c r="AA38"/>
  <c r="AB38"/>
  <c r="AC38"/>
  <c r="V39"/>
  <c r="W39"/>
  <c r="X39"/>
  <c r="Y39"/>
  <c r="Z39"/>
  <c r="AA39"/>
  <c r="AB39"/>
  <c r="AC39"/>
  <c r="V29"/>
  <c r="W29"/>
  <c r="X29"/>
  <c r="Y29"/>
  <c r="Z29"/>
  <c r="AA29"/>
  <c r="AB29"/>
  <c r="AC29"/>
  <c r="V10" i="15"/>
  <c r="W10"/>
  <c r="X10"/>
  <c r="Y10"/>
  <c r="Z10"/>
  <c r="AA10"/>
  <c r="AB10"/>
  <c r="AC10"/>
  <c r="V8"/>
  <c r="W8"/>
  <c r="X8"/>
  <c r="Y8"/>
  <c r="Z8"/>
  <c r="AA8"/>
  <c r="AB8"/>
  <c r="AC8"/>
  <c r="V11"/>
  <c r="W11"/>
  <c r="X11"/>
  <c r="Y11"/>
  <c r="Z11"/>
  <c r="AA11"/>
  <c r="AB11"/>
  <c r="AC11"/>
  <c r="V9"/>
  <c r="W9"/>
  <c r="X9"/>
  <c r="Y9"/>
  <c r="Z9"/>
  <c r="AA9"/>
  <c r="AB9"/>
  <c r="AC9"/>
  <c r="V13"/>
  <c r="W13"/>
  <c r="X13"/>
  <c r="Y13"/>
  <c r="Z13"/>
  <c r="AA13"/>
  <c r="AB13"/>
  <c r="AC13"/>
  <c r="V12"/>
  <c r="W12"/>
  <c r="X12"/>
  <c r="Y12"/>
  <c r="Z12"/>
  <c r="AA12"/>
  <c r="AB12"/>
  <c r="AC12"/>
  <c r="V19"/>
  <c r="W19"/>
  <c r="X19"/>
  <c r="Y19"/>
  <c r="Z19"/>
  <c r="AA19"/>
  <c r="AB19"/>
  <c r="AC19"/>
  <c r="V21"/>
  <c r="W21"/>
  <c r="X21"/>
  <c r="Y21"/>
  <c r="Z21"/>
  <c r="AA21"/>
  <c r="AB21"/>
  <c r="AC21"/>
  <c r="V20"/>
  <c r="W20"/>
  <c r="X20"/>
  <c r="Y20"/>
  <c r="Z20"/>
  <c r="AA20"/>
  <c r="AB20"/>
  <c r="AC20"/>
  <c r="V23"/>
  <c r="W23"/>
  <c r="X23"/>
  <c r="Y23"/>
  <c r="Z23"/>
  <c r="AA23"/>
  <c r="AB23"/>
  <c r="AC23"/>
  <c r="V26"/>
  <c r="W26"/>
  <c r="X26"/>
  <c r="Y26"/>
  <c r="Z26"/>
  <c r="AA26"/>
  <c r="AB26"/>
  <c r="AC26"/>
  <c r="V22"/>
  <c r="W22"/>
  <c r="X22"/>
  <c r="Y22"/>
  <c r="Z22"/>
  <c r="AA22"/>
  <c r="AB22"/>
  <c r="AC22"/>
  <c r="V28"/>
  <c r="W28"/>
  <c r="X28"/>
  <c r="Y28"/>
  <c r="Z28"/>
  <c r="AA28"/>
  <c r="AB28"/>
  <c r="AC28"/>
  <c r="V27"/>
  <c r="W27"/>
  <c r="X27"/>
  <c r="Y27"/>
  <c r="Z27"/>
  <c r="AA27"/>
  <c r="AB27"/>
  <c r="AC27"/>
  <c r="V25"/>
  <c r="W25"/>
  <c r="X25"/>
  <c r="Y25"/>
  <c r="Z25"/>
  <c r="AA25"/>
  <c r="AB25"/>
  <c r="AC25"/>
  <c r="V29"/>
  <c r="W29"/>
  <c r="X29"/>
  <c r="Y29"/>
  <c r="Z29"/>
  <c r="AA29"/>
  <c r="AB29"/>
  <c r="AC29"/>
  <c r="V24"/>
  <c r="W24"/>
  <c r="X24"/>
  <c r="Y24"/>
  <c r="Z24"/>
  <c r="AA24"/>
  <c r="AB24"/>
  <c r="AC24"/>
  <c r="V31"/>
  <c r="W31"/>
  <c r="X31"/>
  <c r="Y31"/>
  <c r="Z31"/>
  <c r="AA31"/>
  <c r="AB31"/>
  <c r="AC31"/>
  <c r="V33"/>
  <c r="W33"/>
  <c r="X33"/>
  <c r="Y33"/>
  <c r="Z33"/>
  <c r="AA33"/>
  <c r="AB33"/>
  <c r="AC33"/>
  <c r="V30"/>
  <c r="W30"/>
  <c r="X30"/>
  <c r="Y30"/>
  <c r="Z30"/>
  <c r="AA30"/>
  <c r="AB30"/>
  <c r="AC30"/>
  <c r="V34"/>
  <c r="W34"/>
  <c r="X34"/>
  <c r="Y34"/>
  <c r="Z34"/>
  <c r="AA34"/>
  <c r="AB34"/>
  <c r="AC34"/>
  <c r="V32"/>
  <c r="W32"/>
  <c r="X32"/>
  <c r="Y32"/>
  <c r="Z32"/>
  <c r="AA32"/>
  <c r="AB32"/>
  <c r="AC32"/>
  <c r="V35"/>
  <c r="W35"/>
  <c r="X35"/>
  <c r="Y35"/>
  <c r="Z35"/>
  <c r="AA35"/>
  <c r="AB35"/>
  <c r="AC35"/>
  <c r="V36"/>
  <c r="W36"/>
  <c r="X36"/>
  <c r="Y36"/>
  <c r="Z36"/>
  <c r="AA36"/>
  <c r="AB36"/>
  <c r="AC36"/>
  <c r="V37"/>
  <c r="W37"/>
  <c r="X37"/>
  <c r="Y37"/>
  <c r="Z37"/>
  <c r="AA37"/>
  <c r="AB37"/>
  <c r="AC37"/>
  <c r="V38"/>
  <c r="W38"/>
  <c r="X38"/>
  <c r="Y38"/>
  <c r="Z38"/>
  <c r="AA38"/>
  <c r="AB38"/>
  <c r="AC38"/>
  <c r="V39"/>
  <c r="W39"/>
  <c r="X39"/>
  <c r="Y39"/>
  <c r="Z39"/>
  <c r="AA39"/>
  <c r="AB39"/>
  <c r="AC39"/>
  <c r="V40"/>
  <c r="W40"/>
  <c r="X40"/>
  <c r="Y40"/>
  <c r="Z40"/>
  <c r="AA40"/>
  <c r="AB40"/>
  <c r="AC40"/>
  <c r="V8" i="12"/>
  <c r="W8"/>
  <c r="X8"/>
  <c r="Y8"/>
  <c r="Z8"/>
  <c r="AA8"/>
  <c r="AB8"/>
  <c r="AC8"/>
  <c r="V9"/>
  <c r="W9"/>
  <c r="X9"/>
  <c r="Y9"/>
  <c r="Z9"/>
  <c r="AA9"/>
  <c r="AB9"/>
  <c r="AC9"/>
  <c r="V10"/>
  <c r="W10"/>
  <c r="X10"/>
  <c r="Y10"/>
  <c r="Z10"/>
  <c r="AA10"/>
  <c r="AB10"/>
  <c r="AC10"/>
  <c r="V14"/>
  <c r="W14"/>
  <c r="X14"/>
  <c r="Y14"/>
  <c r="Z14"/>
  <c r="AA14"/>
  <c r="AB14"/>
  <c r="AC14"/>
  <c r="V15"/>
  <c r="W15"/>
  <c r="X15"/>
  <c r="Y15"/>
  <c r="Z15"/>
  <c r="AA15"/>
  <c r="AB15"/>
  <c r="AC15"/>
  <c r="V16"/>
  <c r="W16"/>
  <c r="X16"/>
  <c r="Y16"/>
  <c r="Z16"/>
  <c r="AA16"/>
  <c r="AB16"/>
  <c r="AC16"/>
  <c r="V17"/>
  <c r="W17"/>
  <c r="X17"/>
  <c r="Y17"/>
  <c r="Z17"/>
  <c r="AA17"/>
  <c r="AB17"/>
  <c r="AC17"/>
  <c r="V18"/>
  <c r="W18"/>
  <c r="X18"/>
  <c r="Y18"/>
  <c r="Z18"/>
  <c r="AA18"/>
  <c r="AB18"/>
  <c r="AC18"/>
  <c r="V19"/>
  <c r="W19"/>
  <c r="X19"/>
  <c r="Y19"/>
  <c r="Z19"/>
  <c r="AA19"/>
  <c r="AB19"/>
  <c r="AC19"/>
  <c r="V20"/>
  <c r="W20"/>
  <c r="X20"/>
  <c r="Y20"/>
  <c r="Z20"/>
  <c r="AA20"/>
  <c r="AB20"/>
  <c r="AC20"/>
  <c r="V21"/>
  <c r="W21"/>
  <c r="X21"/>
  <c r="Y21"/>
  <c r="Z21"/>
  <c r="AA21"/>
  <c r="AB21"/>
  <c r="AC21"/>
  <c r="V22"/>
  <c r="W22"/>
  <c r="X22"/>
  <c r="Y22"/>
  <c r="Z22"/>
  <c r="AA22"/>
  <c r="AB22"/>
  <c r="AC22"/>
  <c r="V23"/>
  <c r="W23"/>
  <c r="X23"/>
  <c r="Y23"/>
  <c r="Z23"/>
  <c r="AA23"/>
  <c r="AB23"/>
  <c r="AC23"/>
  <c r="V24"/>
  <c r="W24"/>
  <c r="X24"/>
  <c r="Y24"/>
  <c r="Z24"/>
  <c r="AA24"/>
  <c r="AB24"/>
  <c r="AC24"/>
  <c r="V25"/>
  <c r="W25"/>
  <c r="X25"/>
  <c r="Y25"/>
  <c r="Z25"/>
  <c r="AA25"/>
  <c r="AB25"/>
  <c r="AC25"/>
  <c r="V26"/>
  <c r="W26"/>
  <c r="X26"/>
  <c r="Y26"/>
  <c r="Z26"/>
  <c r="AA26"/>
  <c r="AB26"/>
  <c r="AC26"/>
  <c r="V27"/>
  <c r="W27"/>
  <c r="X27"/>
  <c r="Y27"/>
  <c r="Z27"/>
  <c r="AA27"/>
  <c r="AB27"/>
  <c r="AC27"/>
  <c r="V28"/>
  <c r="W28"/>
  <c r="X28"/>
  <c r="Y28"/>
  <c r="Z28"/>
  <c r="AA28"/>
  <c r="AB28"/>
  <c r="AC28"/>
  <c r="V29"/>
  <c r="W29"/>
  <c r="X29"/>
  <c r="Y29"/>
  <c r="Z29"/>
  <c r="AA29"/>
  <c r="AB29"/>
  <c r="AC29"/>
  <c r="V30"/>
  <c r="W30"/>
  <c r="X30"/>
  <c r="Y30"/>
  <c r="Z30"/>
  <c r="AA30"/>
  <c r="AB30"/>
  <c r="AC30"/>
  <c r="V31"/>
  <c r="W31"/>
  <c r="X31"/>
  <c r="Y31"/>
  <c r="Z31"/>
  <c r="AA31"/>
  <c r="AB31"/>
  <c r="AC31"/>
  <c r="V32"/>
  <c r="W32"/>
  <c r="X32"/>
  <c r="Y32"/>
  <c r="Z32"/>
  <c r="AA32"/>
  <c r="AB32"/>
  <c r="AC32"/>
  <c r="V33"/>
  <c r="W33"/>
  <c r="X33"/>
  <c r="Y33"/>
  <c r="Z33"/>
  <c r="AA33"/>
  <c r="AB33"/>
  <c r="AC33"/>
  <c r="V34"/>
  <c r="W34"/>
  <c r="X34"/>
  <c r="Y34"/>
  <c r="Z34"/>
  <c r="AA34"/>
  <c r="AB34"/>
  <c r="AC34"/>
  <c r="V8" i="13"/>
  <c r="W8"/>
  <c r="X8"/>
  <c r="Y8"/>
  <c r="Z8"/>
  <c r="AA8"/>
  <c r="AB8"/>
  <c r="AC8"/>
  <c r="V9"/>
  <c r="W9"/>
  <c r="X9"/>
  <c r="Y9"/>
  <c r="Z9"/>
  <c r="AA9"/>
  <c r="AB9"/>
  <c r="AC9"/>
  <c r="V10"/>
  <c r="W10"/>
  <c r="X10"/>
  <c r="Y10"/>
  <c r="Z10"/>
  <c r="AA10"/>
  <c r="AB10"/>
  <c r="AC10"/>
  <c r="V11"/>
  <c r="W11"/>
  <c r="X11"/>
  <c r="Y11"/>
  <c r="S11" s="1"/>
  <c r="Z11"/>
  <c r="AA11"/>
  <c r="AB11"/>
  <c r="AC11"/>
  <c r="V15"/>
  <c r="W15"/>
  <c r="X15"/>
  <c r="Y15"/>
  <c r="Z15"/>
  <c r="AA15"/>
  <c r="AB15"/>
  <c r="AC15"/>
  <c r="V23" i="11"/>
  <c r="W23"/>
  <c r="X23"/>
  <c r="Y23"/>
  <c r="Z23"/>
  <c r="AA23"/>
  <c r="AB23"/>
  <c r="AC23"/>
  <c r="V24"/>
  <c r="W24"/>
  <c r="X24"/>
  <c r="Y24"/>
  <c r="Z24"/>
  <c r="AA24"/>
  <c r="AB24"/>
  <c r="AC24"/>
  <c r="V25"/>
  <c r="W25"/>
  <c r="X25"/>
  <c r="Y25"/>
  <c r="Z25"/>
  <c r="AA25"/>
  <c r="AB25"/>
  <c r="AC25"/>
  <c r="V27"/>
  <c r="W27"/>
  <c r="X27"/>
  <c r="Y27"/>
  <c r="Z27"/>
  <c r="AA27"/>
  <c r="AB27"/>
  <c r="AC27"/>
  <c r="V26"/>
  <c r="W26"/>
  <c r="X26"/>
  <c r="Y26"/>
  <c r="Z26"/>
  <c r="AA26"/>
  <c r="AB26"/>
  <c r="AC26"/>
  <c r="V28"/>
  <c r="W28"/>
  <c r="X28"/>
  <c r="Y28"/>
  <c r="Z28"/>
  <c r="AA28"/>
  <c r="AB28"/>
  <c r="AC28"/>
  <c r="V29"/>
  <c r="W29"/>
  <c r="X29"/>
  <c r="Y29"/>
  <c r="Z29"/>
  <c r="AA29"/>
  <c r="AB29"/>
  <c r="AC29"/>
  <c r="V30"/>
  <c r="W30"/>
  <c r="X30"/>
  <c r="Y30"/>
  <c r="Z30"/>
  <c r="AA30"/>
  <c r="AB30"/>
  <c r="AC30"/>
  <c r="V31"/>
  <c r="W31"/>
  <c r="X31"/>
  <c r="Y31"/>
  <c r="Z31"/>
  <c r="AA31"/>
  <c r="AB31"/>
  <c r="AC31"/>
  <c r="V32"/>
  <c r="W32"/>
  <c r="X32"/>
  <c r="Y32"/>
  <c r="Z32"/>
  <c r="AA32"/>
  <c r="AB32"/>
  <c r="AC32"/>
  <c r="V33"/>
  <c r="W33"/>
  <c r="X33"/>
  <c r="Y33"/>
  <c r="Z33"/>
  <c r="AA33"/>
  <c r="AB33"/>
  <c r="AC33"/>
  <c r="V34"/>
  <c r="W34"/>
  <c r="X34"/>
  <c r="Y34"/>
  <c r="Z34"/>
  <c r="AA34"/>
  <c r="AB34"/>
  <c r="AC34"/>
  <c r="V35"/>
  <c r="W35"/>
  <c r="X35"/>
  <c r="Y35"/>
  <c r="Z35"/>
  <c r="AA35"/>
  <c r="AB35"/>
  <c r="AC35"/>
  <c r="V36"/>
  <c r="W36"/>
  <c r="X36"/>
  <c r="Y36"/>
  <c r="Z36"/>
  <c r="AA36"/>
  <c r="AB36"/>
  <c r="AC36"/>
  <c r="V37"/>
  <c r="W37"/>
  <c r="X37"/>
  <c r="Y37"/>
  <c r="Z37"/>
  <c r="AA37"/>
  <c r="AB37"/>
  <c r="AC37"/>
  <c r="V38"/>
  <c r="W38"/>
  <c r="X38"/>
  <c r="Y38"/>
  <c r="Z38"/>
  <c r="AA38"/>
  <c r="AB38"/>
  <c r="AC38"/>
  <c r="V39"/>
  <c r="W39"/>
  <c r="X39"/>
  <c r="Y39"/>
  <c r="Z39"/>
  <c r="AA39"/>
  <c r="AB39"/>
  <c r="AC39"/>
  <c r="S52" i="10"/>
  <c r="S54"/>
  <c r="S45"/>
  <c r="S47"/>
  <c r="V8" i="9"/>
  <c r="W8"/>
  <c r="X8"/>
  <c r="Y8"/>
  <c r="Z8"/>
  <c r="AA8"/>
  <c r="AB8"/>
  <c r="AC8"/>
  <c r="V9"/>
  <c r="W9"/>
  <c r="X9"/>
  <c r="Y9"/>
  <c r="Z9"/>
  <c r="AA9"/>
  <c r="AB9"/>
  <c r="AC9"/>
  <c r="V10"/>
  <c r="W10"/>
  <c r="X10"/>
  <c r="Y10"/>
  <c r="Z10"/>
  <c r="AA10"/>
  <c r="AB10"/>
  <c r="AC10"/>
  <c r="V11"/>
  <c r="W11"/>
  <c r="X11"/>
  <c r="Y11"/>
  <c r="Z11"/>
  <c r="AA11"/>
  <c r="AB11"/>
  <c r="AC11"/>
  <c r="V12"/>
  <c r="W12"/>
  <c r="X12"/>
  <c r="Y12"/>
  <c r="Z12"/>
  <c r="AA12"/>
  <c r="AB12"/>
  <c r="AC12"/>
  <c r="V13"/>
  <c r="W13"/>
  <c r="X13"/>
  <c r="Y13"/>
  <c r="Z13"/>
  <c r="AA13"/>
  <c r="AB13"/>
  <c r="AC13"/>
  <c r="V14"/>
  <c r="W14"/>
  <c r="X14"/>
  <c r="Y14"/>
  <c r="Z14"/>
  <c r="AA14"/>
  <c r="AB14"/>
  <c r="AC14"/>
  <c r="V15"/>
  <c r="W15"/>
  <c r="X15"/>
  <c r="Y15"/>
  <c r="Z15"/>
  <c r="AA15"/>
  <c r="AB15"/>
  <c r="AC15"/>
  <c r="V16"/>
  <c r="W16"/>
  <c r="X16"/>
  <c r="Y16"/>
  <c r="Z16"/>
  <c r="AA16"/>
  <c r="AB16"/>
  <c r="AC16"/>
  <c r="V17"/>
  <c r="W17"/>
  <c r="X17"/>
  <c r="Y17"/>
  <c r="Z17"/>
  <c r="AA17"/>
  <c r="AB17"/>
  <c r="AC17"/>
  <c r="V18"/>
  <c r="W18"/>
  <c r="X18"/>
  <c r="Y18"/>
  <c r="Z18"/>
  <c r="AA18"/>
  <c r="AB18"/>
  <c r="AC18"/>
  <c r="V19"/>
  <c r="W19"/>
  <c r="X19"/>
  <c r="Y19"/>
  <c r="Z19"/>
  <c r="AA19"/>
  <c r="AB19"/>
  <c r="AC19"/>
  <c r="V20"/>
  <c r="W20"/>
  <c r="X20"/>
  <c r="Y20"/>
  <c r="Z20"/>
  <c r="AA20"/>
  <c r="AB20"/>
  <c r="AC20"/>
  <c r="V21"/>
  <c r="W21"/>
  <c r="X21"/>
  <c r="Y21"/>
  <c r="Z21"/>
  <c r="AA21"/>
  <c r="AB21"/>
  <c r="AC21"/>
  <c r="V22"/>
  <c r="W22"/>
  <c r="X22"/>
  <c r="Y22"/>
  <c r="Z22"/>
  <c r="AA22"/>
  <c r="AB22"/>
  <c r="AC22"/>
  <c r="V23"/>
  <c r="W23"/>
  <c r="X23"/>
  <c r="Y23"/>
  <c r="Z23"/>
  <c r="AA23"/>
  <c r="AB23"/>
  <c r="AC23"/>
  <c r="V24"/>
  <c r="W24"/>
  <c r="X24"/>
  <c r="Y24"/>
  <c r="Z24"/>
  <c r="AA24"/>
  <c r="AB24"/>
  <c r="AC24"/>
  <c r="V25"/>
  <c r="W25"/>
  <c r="X25"/>
  <c r="Y25"/>
  <c r="Z25"/>
  <c r="AA25"/>
  <c r="AB25"/>
  <c r="AC25"/>
  <c r="V26"/>
  <c r="W26"/>
  <c r="X26"/>
  <c r="Y26"/>
  <c r="Z26"/>
  <c r="AA26"/>
  <c r="AB26"/>
  <c r="AC26"/>
  <c r="V27"/>
  <c r="W27"/>
  <c r="X27"/>
  <c r="Y27"/>
  <c r="Z27"/>
  <c r="AA27"/>
  <c r="AB27"/>
  <c r="AC27"/>
  <c r="V31"/>
  <c r="W31"/>
  <c r="X31"/>
  <c r="Y31"/>
  <c r="Z31"/>
  <c r="AA31"/>
  <c r="AB31"/>
  <c r="AC31"/>
  <c r="V32"/>
  <c r="W32"/>
  <c r="X32"/>
  <c r="Y32"/>
  <c r="Z32"/>
  <c r="AA32"/>
  <c r="AB32"/>
  <c r="AC32"/>
  <c r="V34"/>
  <c r="S52" s="1"/>
  <c r="W34"/>
  <c r="X34"/>
  <c r="Y34"/>
  <c r="Z34"/>
  <c r="U52" s="1"/>
  <c r="AA34"/>
  <c r="AB34"/>
  <c r="AC34"/>
  <c r="V35"/>
  <c r="W35"/>
  <c r="X35"/>
  <c r="Y35"/>
  <c r="Z35"/>
  <c r="AA35"/>
  <c r="AB35"/>
  <c r="AC35"/>
  <c r="V33"/>
  <c r="W33"/>
  <c r="X33"/>
  <c r="Y33"/>
  <c r="Z33"/>
  <c r="AA33"/>
  <c r="AB33"/>
  <c r="AC33"/>
  <c r="V37"/>
  <c r="W37"/>
  <c r="X37"/>
  <c r="Y37"/>
  <c r="Z37"/>
  <c r="AA37"/>
  <c r="AB37"/>
  <c r="AC37"/>
  <c r="V38"/>
  <c r="W38"/>
  <c r="X38"/>
  <c r="Y38"/>
  <c r="Z38"/>
  <c r="AA38"/>
  <c r="AB38"/>
  <c r="AC38"/>
  <c r="V39"/>
  <c r="W39"/>
  <c r="X39"/>
  <c r="Y39"/>
  <c r="Z39"/>
  <c r="AA39"/>
  <c r="AB39"/>
  <c r="AC39"/>
  <c r="V40"/>
  <c r="W40"/>
  <c r="X40"/>
  <c r="Y40"/>
  <c r="Z40"/>
  <c r="AA40"/>
  <c r="AB40"/>
  <c r="AC40"/>
  <c r="V36"/>
  <c r="W36"/>
  <c r="X36"/>
  <c r="Y36"/>
  <c r="Z36"/>
  <c r="AA36"/>
  <c r="AB36"/>
  <c r="AC36"/>
  <c r="V43"/>
  <c r="W43"/>
  <c r="X43"/>
  <c r="Y43"/>
  <c r="Z43"/>
  <c r="AA43"/>
  <c r="AB43"/>
  <c r="AC43"/>
  <c r="V42"/>
  <c r="W42"/>
  <c r="X42"/>
  <c r="Y42"/>
  <c r="Z42"/>
  <c r="U62" s="1"/>
  <c r="AA42"/>
  <c r="AB42"/>
  <c r="AC42"/>
  <c r="V44"/>
  <c r="W44"/>
  <c r="X44"/>
  <c r="Y44"/>
  <c r="Z44"/>
  <c r="AA44"/>
  <c r="AB44"/>
  <c r="AC44"/>
  <c r="V41"/>
  <c r="W41"/>
  <c r="X41"/>
  <c r="Y41"/>
  <c r="Z41"/>
  <c r="U54" s="1"/>
  <c r="AA41"/>
  <c r="AB41"/>
  <c r="AC41"/>
  <c r="V48"/>
  <c r="W48"/>
  <c r="X48"/>
  <c r="Y48"/>
  <c r="Z48"/>
  <c r="AA48"/>
  <c r="AB48"/>
  <c r="AC48"/>
  <c r="V49"/>
  <c r="W49"/>
  <c r="X49"/>
  <c r="Y49"/>
  <c r="Z49"/>
  <c r="U65" s="1"/>
  <c r="AA49"/>
  <c r="AB49"/>
  <c r="AC49"/>
  <c r="V50"/>
  <c r="W50"/>
  <c r="X50"/>
  <c r="Y50"/>
  <c r="Z50"/>
  <c r="AA50"/>
  <c r="AB50"/>
  <c r="AC50"/>
  <c r="V47"/>
  <c r="W47"/>
  <c r="X47"/>
  <c r="Y47"/>
  <c r="Z47"/>
  <c r="AA47"/>
  <c r="AB47"/>
  <c r="AC47"/>
  <c r="V51"/>
  <c r="S66" s="1"/>
  <c r="W51"/>
  <c r="X51"/>
  <c r="Y51"/>
  <c r="Z51"/>
  <c r="AA51"/>
  <c r="AB51"/>
  <c r="U66" s="1"/>
  <c r="AC51"/>
  <c r="V46"/>
  <c r="W46"/>
  <c r="X46"/>
  <c r="Y46"/>
  <c r="Z46"/>
  <c r="U64" s="1"/>
  <c r="AA46"/>
  <c r="AB46"/>
  <c r="AC46"/>
  <c r="V45"/>
  <c r="S63" s="1"/>
  <c r="W45"/>
  <c r="X45"/>
  <c r="Y45"/>
  <c r="Z45"/>
  <c r="AA45"/>
  <c r="AB45"/>
  <c r="AC45"/>
  <c r="V11" i="7"/>
  <c r="W11"/>
  <c r="X11"/>
  <c r="Y11"/>
  <c r="Z11"/>
  <c r="AA11"/>
  <c r="AB11"/>
  <c r="AC11"/>
  <c r="S10" i="6"/>
  <c r="V9" i="5"/>
  <c r="W9"/>
  <c r="X9"/>
  <c r="Y9"/>
  <c r="Z9"/>
  <c r="AA9"/>
  <c r="AB9"/>
  <c r="AC9"/>
  <c r="V11"/>
  <c r="W11"/>
  <c r="X11"/>
  <c r="Y11"/>
  <c r="Z11"/>
  <c r="AA11"/>
  <c r="AB11"/>
  <c r="AC11"/>
  <c r="V10"/>
  <c r="W10"/>
  <c r="X10"/>
  <c r="Y10"/>
  <c r="Z10"/>
  <c r="AA10"/>
  <c r="AB10"/>
  <c r="AC10"/>
  <c r="V13"/>
  <c r="W13"/>
  <c r="X13"/>
  <c r="Y13"/>
  <c r="Z13"/>
  <c r="AA13"/>
  <c r="AB13"/>
  <c r="AC13"/>
  <c r="V7"/>
  <c r="W7"/>
  <c r="X7"/>
  <c r="Y7"/>
  <c r="Z7"/>
  <c r="AA7"/>
  <c r="AB7"/>
  <c r="AC7"/>
  <c r="V12"/>
  <c r="W12"/>
  <c r="X12"/>
  <c r="Y12"/>
  <c r="Z12"/>
  <c r="AA12"/>
  <c r="AB12"/>
  <c r="AC12"/>
  <c r="V14"/>
  <c r="W14"/>
  <c r="X14"/>
  <c r="Y14"/>
  <c r="Z14"/>
  <c r="AA14"/>
  <c r="AB14"/>
  <c r="AC14"/>
  <c r="V15"/>
  <c r="W15"/>
  <c r="X15"/>
  <c r="Y15"/>
  <c r="Z15"/>
  <c r="AA15"/>
  <c r="AB15"/>
  <c r="AC15"/>
  <c r="V16"/>
  <c r="W16"/>
  <c r="X16"/>
  <c r="Y16"/>
  <c r="Z16"/>
  <c r="AA16"/>
  <c r="AB16"/>
  <c r="AC16"/>
  <c r="V20"/>
  <c r="W20"/>
  <c r="X20"/>
  <c r="Y20"/>
  <c r="Z20"/>
  <c r="U23" s="1"/>
  <c r="AA20"/>
  <c r="AB20"/>
  <c r="AC20"/>
  <c r="U29"/>
  <c r="U26"/>
  <c r="U32"/>
  <c r="V8" i="4"/>
  <c r="W8"/>
  <c r="X8"/>
  <c r="Y8"/>
  <c r="Z8"/>
  <c r="AA8"/>
  <c r="AB8"/>
  <c r="AC8"/>
  <c r="V9"/>
  <c r="W9"/>
  <c r="X9"/>
  <c r="Y9"/>
  <c r="Z9"/>
  <c r="AA9"/>
  <c r="AB9"/>
  <c r="AC9"/>
  <c r="V10"/>
  <c r="W10"/>
  <c r="X10"/>
  <c r="Y10"/>
  <c r="Z10"/>
  <c r="AA10"/>
  <c r="AB10"/>
  <c r="AC10"/>
  <c r="V11"/>
  <c r="W11"/>
  <c r="X11"/>
  <c r="Y11"/>
  <c r="Z11"/>
  <c r="AA11"/>
  <c r="AB11"/>
  <c r="AC11"/>
  <c r="V12"/>
  <c r="W12"/>
  <c r="X12"/>
  <c r="Y12"/>
  <c r="Z12"/>
  <c r="AA12"/>
  <c r="AB12"/>
  <c r="AC12"/>
  <c r="V13"/>
  <c r="W13"/>
  <c r="X13"/>
  <c r="Y13"/>
  <c r="Z13"/>
  <c r="AA13"/>
  <c r="AB13"/>
  <c r="AC13"/>
  <c r="V14"/>
  <c r="W14"/>
  <c r="X14"/>
  <c r="Y14"/>
  <c r="Z14"/>
  <c r="AA14"/>
  <c r="AB14"/>
  <c r="AC14"/>
  <c r="V15"/>
  <c r="W15"/>
  <c r="X15"/>
  <c r="Y15"/>
  <c r="Z15"/>
  <c r="AA15"/>
  <c r="AB15"/>
  <c r="AC15"/>
  <c r="V16"/>
  <c r="W16"/>
  <c r="X16"/>
  <c r="Y16"/>
  <c r="Z16"/>
  <c r="AA16"/>
  <c r="AB16"/>
  <c r="AC16"/>
  <c r="V17"/>
  <c r="W17"/>
  <c r="X17"/>
  <c r="Y17"/>
  <c r="Z17"/>
  <c r="AA17"/>
  <c r="AB17"/>
  <c r="AC17"/>
  <c r="V21"/>
  <c r="W21"/>
  <c r="X21"/>
  <c r="Y21"/>
  <c r="Z21"/>
  <c r="AA21"/>
  <c r="AB21"/>
  <c r="AC21"/>
  <c r="V22"/>
  <c r="W22"/>
  <c r="X22"/>
  <c r="Y22"/>
  <c r="Z22"/>
  <c r="AA22"/>
  <c r="AB22"/>
  <c r="AC22"/>
  <c r="V24"/>
  <c r="W24"/>
  <c r="X24"/>
  <c r="Y24"/>
  <c r="Z24"/>
  <c r="AA24"/>
  <c r="AB24"/>
  <c r="AC24"/>
  <c r="V26"/>
  <c r="W26"/>
  <c r="X26"/>
  <c r="Y26"/>
  <c r="Z26"/>
  <c r="AA26"/>
  <c r="AB26"/>
  <c r="AC26"/>
  <c r="V27"/>
  <c r="W27"/>
  <c r="X27"/>
  <c r="Y27"/>
  <c r="Z27"/>
  <c r="AA27"/>
  <c r="AB27"/>
  <c r="AC27"/>
  <c r="V23"/>
  <c r="W23"/>
  <c r="X23"/>
  <c r="Y23"/>
  <c r="Z23"/>
  <c r="AA23"/>
  <c r="AB23"/>
  <c r="AC23"/>
  <c r="V29"/>
  <c r="W29"/>
  <c r="X29"/>
  <c r="Y29"/>
  <c r="Z29"/>
  <c r="AA29"/>
  <c r="AB29"/>
  <c r="AC29"/>
  <c r="V28"/>
  <c r="W28"/>
  <c r="X28"/>
  <c r="Y28"/>
  <c r="Z28"/>
  <c r="AA28"/>
  <c r="AB28"/>
  <c r="AC28"/>
  <c r="V30"/>
  <c r="W30"/>
  <c r="X30"/>
  <c r="Y30"/>
  <c r="Z30"/>
  <c r="AA30"/>
  <c r="AB30"/>
  <c r="AC30"/>
  <c r="V33"/>
  <c r="W33"/>
  <c r="X33"/>
  <c r="Y33"/>
  <c r="Z33"/>
  <c r="AA33"/>
  <c r="AB33"/>
  <c r="AC33"/>
  <c r="V35"/>
  <c r="W35"/>
  <c r="X35"/>
  <c r="Y35"/>
  <c r="Z35"/>
  <c r="AA35"/>
  <c r="AB35"/>
  <c r="AC35"/>
  <c r="V36"/>
  <c r="W36"/>
  <c r="X36"/>
  <c r="Y36"/>
  <c r="Z36"/>
  <c r="AA36"/>
  <c r="AB36"/>
  <c r="AC36"/>
  <c r="V32"/>
  <c r="W32"/>
  <c r="X32"/>
  <c r="Y32"/>
  <c r="Z32"/>
  <c r="AA32"/>
  <c r="AB32"/>
  <c r="AC32"/>
  <c r="V31"/>
  <c r="W31"/>
  <c r="X31"/>
  <c r="Y31"/>
  <c r="Z31"/>
  <c r="AA31"/>
  <c r="AB31"/>
  <c r="AC31"/>
  <c r="V40"/>
  <c r="W40"/>
  <c r="X40"/>
  <c r="Y40"/>
  <c r="Z40"/>
  <c r="AA40"/>
  <c r="AB40"/>
  <c r="AC40"/>
  <c r="V37"/>
  <c r="W37"/>
  <c r="X37"/>
  <c r="Y37"/>
  <c r="Z37"/>
  <c r="AA37"/>
  <c r="AB37"/>
  <c r="AC37"/>
  <c r="V41"/>
  <c r="W41"/>
  <c r="X41"/>
  <c r="Y41"/>
  <c r="Z41"/>
  <c r="AA41"/>
  <c r="AB41"/>
  <c r="AC41"/>
  <c r="V42"/>
  <c r="W42"/>
  <c r="X42"/>
  <c r="Y42"/>
  <c r="Z42"/>
  <c r="AA42"/>
  <c r="AB42"/>
  <c r="AC42"/>
  <c r="V39"/>
  <c r="W39"/>
  <c r="X39"/>
  <c r="Y39"/>
  <c r="Z39"/>
  <c r="AA39"/>
  <c r="AB39"/>
  <c r="AC39"/>
  <c r="V43"/>
  <c r="W43"/>
  <c r="X43"/>
  <c r="Y43"/>
  <c r="Z43"/>
  <c r="AA43"/>
  <c r="AB43"/>
  <c r="AC43"/>
  <c r="V44"/>
  <c r="W44"/>
  <c r="X44"/>
  <c r="Y44"/>
  <c r="Z44"/>
  <c r="AA44"/>
  <c r="AB44"/>
  <c r="AC44"/>
  <c r="V38"/>
  <c r="W38"/>
  <c r="X38"/>
  <c r="Y38"/>
  <c r="Z38"/>
  <c r="AA38"/>
  <c r="AB38"/>
  <c r="AC38"/>
  <c r="V34"/>
  <c r="W34"/>
  <c r="X34"/>
  <c r="Y34"/>
  <c r="Z34"/>
  <c r="AA34"/>
  <c r="AB34"/>
  <c r="AC34"/>
  <c r="V46"/>
  <c r="W46"/>
  <c r="X46"/>
  <c r="Y46"/>
  <c r="Z46"/>
  <c r="AA46"/>
  <c r="AB46"/>
  <c r="AC46"/>
  <c r="V47"/>
  <c r="W47"/>
  <c r="X47"/>
  <c r="Y47"/>
  <c r="Z47"/>
  <c r="AA47"/>
  <c r="AB47"/>
  <c r="AC47"/>
  <c r="V48"/>
  <c r="W48"/>
  <c r="X48"/>
  <c r="Y48"/>
  <c r="Z48"/>
  <c r="AA48"/>
  <c r="AB48"/>
  <c r="AC48"/>
  <c r="V49"/>
  <c r="W49"/>
  <c r="X49"/>
  <c r="Y49"/>
  <c r="Z49"/>
  <c r="AA49"/>
  <c r="AB49"/>
  <c r="AC49"/>
  <c r="V25"/>
  <c r="W25"/>
  <c r="X25"/>
  <c r="Y25"/>
  <c r="Z25"/>
  <c r="AA25"/>
  <c r="AB25"/>
  <c r="AC25"/>
  <c r="V51"/>
  <c r="W51"/>
  <c r="X51"/>
  <c r="Y51"/>
  <c r="Z51"/>
  <c r="AA51"/>
  <c r="AB51"/>
  <c r="AC51"/>
  <c r="V52"/>
  <c r="W52"/>
  <c r="X52"/>
  <c r="Y52"/>
  <c r="Z52"/>
  <c r="AA52"/>
  <c r="AB52"/>
  <c r="AC52"/>
  <c r="V53"/>
  <c r="W53"/>
  <c r="X53"/>
  <c r="Y53"/>
  <c r="Z53"/>
  <c r="AA53"/>
  <c r="AB53"/>
  <c r="AC53"/>
  <c r="V54"/>
  <c r="W54"/>
  <c r="X54"/>
  <c r="Y54"/>
  <c r="Z54"/>
  <c r="AA54"/>
  <c r="AB54"/>
  <c r="AC54"/>
  <c r="V55"/>
  <c r="W55"/>
  <c r="X55"/>
  <c r="Y55"/>
  <c r="Z55"/>
  <c r="AA55"/>
  <c r="AB55"/>
  <c r="AC55"/>
  <c r="V56"/>
  <c r="W56"/>
  <c r="X56"/>
  <c r="Y56"/>
  <c r="Z56"/>
  <c r="AA56"/>
  <c r="AB56"/>
  <c r="AC56"/>
  <c r="V57"/>
  <c r="W57"/>
  <c r="X57"/>
  <c r="Y57"/>
  <c r="Z57"/>
  <c r="AA57"/>
  <c r="AB57"/>
  <c r="AC57"/>
  <c r="V45"/>
  <c r="W45"/>
  <c r="X45"/>
  <c r="Y45"/>
  <c r="Z45"/>
  <c r="AA45"/>
  <c r="AB45"/>
  <c r="AC45"/>
  <c r="V58"/>
  <c r="W58"/>
  <c r="X58"/>
  <c r="Y58"/>
  <c r="Z58"/>
  <c r="AA58"/>
  <c r="AB58"/>
  <c r="AC58"/>
  <c r="V50"/>
  <c r="W50"/>
  <c r="X50"/>
  <c r="Y50"/>
  <c r="Z50"/>
  <c r="AA50"/>
  <c r="AB50"/>
  <c r="AC50"/>
  <c r="V59"/>
  <c r="W59"/>
  <c r="X59"/>
  <c r="Y59"/>
  <c r="Z59"/>
  <c r="AA59"/>
  <c r="AB59"/>
  <c r="AC59"/>
  <c r="V60"/>
  <c r="W60"/>
  <c r="X60"/>
  <c r="Y60"/>
  <c r="Z60"/>
  <c r="AA60"/>
  <c r="AB60"/>
  <c r="AC60"/>
  <c r="V61"/>
  <c r="W61"/>
  <c r="X61"/>
  <c r="Y61"/>
  <c r="Z61"/>
  <c r="AA61"/>
  <c r="AB61"/>
  <c r="AC61"/>
  <c r="V62"/>
  <c r="W62"/>
  <c r="X62"/>
  <c r="Y62"/>
  <c r="Z62"/>
  <c r="AA62"/>
  <c r="AB62"/>
  <c r="AC62"/>
  <c r="V63"/>
  <c r="W63"/>
  <c r="X63"/>
  <c r="Y63"/>
  <c r="Z63"/>
  <c r="AA63"/>
  <c r="AB63"/>
  <c r="AC63"/>
  <c r="V64"/>
  <c r="W64"/>
  <c r="X64"/>
  <c r="Y64"/>
  <c r="Z64"/>
  <c r="AA64"/>
  <c r="AB64"/>
  <c r="AC64"/>
  <c r="V65"/>
  <c r="W65"/>
  <c r="X65"/>
  <c r="Y65"/>
  <c r="Z65"/>
  <c r="AA65"/>
  <c r="AB65"/>
  <c r="AC65"/>
  <c r="V66"/>
  <c r="W66"/>
  <c r="X66"/>
  <c r="Y66"/>
  <c r="Z66"/>
  <c r="AA66"/>
  <c r="AB66"/>
  <c r="AC66"/>
  <c r="V67"/>
  <c r="W67"/>
  <c r="X67"/>
  <c r="Y67"/>
  <c r="Z67"/>
  <c r="AA67"/>
  <c r="AB67"/>
  <c r="AC67"/>
  <c r="V68"/>
  <c r="W68"/>
  <c r="X68"/>
  <c r="Y68"/>
  <c r="Z68"/>
  <c r="AA68"/>
  <c r="AB68"/>
  <c r="AC68"/>
  <c r="V69"/>
  <c r="W69"/>
  <c r="X69"/>
  <c r="Y69"/>
  <c r="Z69"/>
  <c r="AA69"/>
  <c r="AB69"/>
  <c r="AC69"/>
  <c r="V70"/>
  <c r="W70"/>
  <c r="X70"/>
  <c r="Y70"/>
  <c r="Z70"/>
  <c r="AA70"/>
  <c r="AB70"/>
  <c r="AC70"/>
  <c r="V71"/>
  <c r="W71"/>
  <c r="X71"/>
  <c r="Y71"/>
  <c r="Z71"/>
  <c r="AA71"/>
  <c r="AB71"/>
  <c r="AC71"/>
  <c r="V72"/>
  <c r="W72"/>
  <c r="X72"/>
  <c r="Y72"/>
  <c r="Z72"/>
  <c r="AA72"/>
  <c r="AB72"/>
  <c r="AC72"/>
  <c r="V8" i="3"/>
  <c r="W8"/>
  <c r="X8"/>
  <c r="Y8"/>
  <c r="Z8"/>
  <c r="AA8"/>
  <c r="AB8"/>
  <c r="AC8"/>
  <c r="V9"/>
  <c r="W9"/>
  <c r="X9"/>
  <c r="Y9"/>
  <c r="Z9"/>
  <c r="AA9"/>
  <c r="AB9"/>
  <c r="AC9"/>
  <c r="V10"/>
  <c r="W10"/>
  <c r="X10"/>
  <c r="Y10"/>
  <c r="Z10"/>
  <c r="AA10"/>
  <c r="AB10"/>
  <c r="AC10"/>
  <c r="V11"/>
  <c r="W11"/>
  <c r="X11"/>
  <c r="Y11"/>
  <c r="Z11"/>
  <c r="AA11"/>
  <c r="AB11"/>
  <c r="AC11"/>
  <c r="V12"/>
  <c r="W12"/>
  <c r="X12"/>
  <c r="Y12"/>
  <c r="Z12"/>
  <c r="AA12"/>
  <c r="AB12"/>
  <c r="AC12"/>
  <c r="V13"/>
  <c r="W13"/>
  <c r="X13"/>
  <c r="Y13"/>
  <c r="Z13"/>
  <c r="AA13"/>
  <c r="AB13"/>
  <c r="AC13"/>
  <c r="V14"/>
  <c r="W14"/>
  <c r="X14"/>
  <c r="Y14"/>
  <c r="Z14"/>
  <c r="AA14"/>
  <c r="AB14"/>
  <c r="AC14"/>
  <c r="V15"/>
  <c r="W15"/>
  <c r="X15"/>
  <c r="Y15"/>
  <c r="Z15"/>
  <c r="AA15"/>
  <c r="AB15"/>
  <c r="AC15"/>
  <c r="V16"/>
  <c r="W16"/>
  <c r="X16"/>
  <c r="Y16"/>
  <c r="Z16"/>
  <c r="AA16"/>
  <c r="AB16"/>
  <c r="AC16"/>
  <c r="V17"/>
  <c r="W17"/>
  <c r="X17"/>
  <c r="Y17"/>
  <c r="Z17"/>
  <c r="AA17"/>
  <c r="AB17"/>
  <c r="AC17"/>
  <c r="V18"/>
  <c r="W18"/>
  <c r="X18"/>
  <c r="Y18"/>
  <c r="Z18"/>
  <c r="AA18"/>
  <c r="AB18"/>
  <c r="AC18"/>
  <c r="V19"/>
  <c r="W19"/>
  <c r="X19"/>
  <c r="Y19"/>
  <c r="Z19"/>
  <c r="AA19"/>
  <c r="AB19"/>
  <c r="AC19"/>
  <c r="V20"/>
  <c r="W20"/>
  <c r="X20"/>
  <c r="Y20"/>
  <c r="Z20"/>
  <c r="AA20"/>
  <c r="AB20"/>
  <c r="AC20"/>
  <c r="V21"/>
  <c r="W21"/>
  <c r="X21"/>
  <c r="Y21"/>
  <c r="Z21"/>
  <c r="AA21"/>
  <c r="AB21"/>
  <c r="AC21"/>
  <c r="V22"/>
  <c r="W22"/>
  <c r="X22"/>
  <c r="Y22"/>
  <c r="Z22"/>
  <c r="AA22"/>
  <c r="AB22"/>
  <c r="AC22"/>
  <c r="V23"/>
  <c r="W23"/>
  <c r="X23"/>
  <c r="Y23"/>
  <c r="Z23"/>
  <c r="AA23"/>
  <c r="AB23"/>
  <c r="AC23"/>
  <c r="V24"/>
  <c r="W24"/>
  <c r="X24"/>
  <c r="Y24"/>
  <c r="Z24"/>
  <c r="AA24"/>
  <c r="AB24"/>
  <c r="AC24"/>
  <c r="V25"/>
  <c r="W25"/>
  <c r="X25"/>
  <c r="Y25"/>
  <c r="Z25"/>
  <c r="AA25"/>
  <c r="AB25"/>
  <c r="AC25"/>
  <c r="V26"/>
  <c r="W26"/>
  <c r="X26"/>
  <c r="Y26"/>
  <c r="Z26"/>
  <c r="AA26"/>
  <c r="AB26"/>
  <c r="AC26"/>
  <c r="V27"/>
  <c r="W27"/>
  <c r="X27"/>
  <c r="Y27"/>
  <c r="Z27"/>
  <c r="AA27"/>
  <c r="AB27"/>
  <c r="AC27"/>
  <c r="V28"/>
  <c r="W28"/>
  <c r="X28"/>
  <c r="Y28"/>
  <c r="Z28"/>
  <c r="AA28"/>
  <c r="AB28"/>
  <c r="AC28"/>
  <c r="V29"/>
  <c r="W29"/>
  <c r="X29"/>
  <c r="Y29"/>
  <c r="Z29"/>
  <c r="AA29"/>
  <c r="AB29"/>
  <c r="AC29"/>
  <c r="V30"/>
  <c r="W30"/>
  <c r="X30"/>
  <c r="Y30"/>
  <c r="Z30"/>
  <c r="AA30"/>
  <c r="AB30"/>
  <c r="AC30"/>
  <c r="V31"/>
  <c r="W31"/>
  <c r="X31"/>
  <c r="Y31"/>
  <c r="Z31"/>
  <c r="AA31"/>
  <c r="AB31"/>
  <c r="AC31"/>
  <c r="V32"/>
  <c r="W32"/>
  <c r="X32"/>
  <c r="Y32"/>
  <c r="Z32"/>
  <c r="AA32"/>
  <c r="AB32"/>
  <c r="AC32"/>
  <c r="V34"/>
  <c r="W34"/>
  <c r="X34"/>
  <c r="Y34"/>
  <c r="Z34"/>
  <c r="AA34"/>
  <c r="AB34"/>
  <c r="AC34"/>
  <c r="AC7" i="4"/>
  <c r="AC8" i="5"/>
  <c r="AC7" i="8"/>
  <c r="AC7" i="9"/>
  <c r="AC7" i="10"/>
  <c r="AC7" i="11"/>
  <c r="AC7" i="13"/>
  <c r="AC7" i="12"/>
  <c r="AC7" i="14"/>
  <c r="AC7" i="15"/>
  <c r="AC7" i="16"/>
  <c r="AC7" i="17"/>
  <c r="U7" s="1"/>
  <c r="AC7" i="3"/>
  <c r="AB7" i="4"/>
  <c r="AB8" i="5"/>
  <c r="AB7" i="8"/>
  <c r="AB7" i="9"/>
  <c r="AB7" i="10"/>
  <c r="AB7" i="11"/>
  <c r="AB7" i="13"/>
  <c r="AB7" i="12"/>
  <c r="AB7" i="14"/>
  <c r="AB7" i="15"/>
  <c r="AB7" i="16"/>
  <c r="AB7" i="17"/>
  <c r="AB7" i="3"/>
  <c r="AA7" i="4"/>
  <c r="AA8" i="5"/>
  <c r="AA7" i="8"/>
  <c r="AA7" i="9"/>
  <c r="AA7" i="10"/>
  <c r="AA7" i="11"/>
  <c r="AA7" i="13"/>
  <c r="AA7" i="12"/>
  <c r="AA7" i="14"/>
  <c r="AA7" i="15"/>
  <c r="AA7" i="16"/>
  <c r="AA7" i="17"/>
  <c r="AA7" i="3"/>
  <c r="Z7" i="4"/>
  <c r="Z8" i="5"/>
  <c r="Z7" i="8"/>
  <c r="Z7" i="9"/>
  <c r="Z7" i="10"/>
  <c r="Z7" i="11"/>
  <c r="Z7" i="13"/>
  <c r="Z7" i="12"/>
  <c r="Z7" i="14"/>
  <c r="Z7" i="15"/>
  <c r="Z7" i="16"/>
  <c r="Z7" i="17"/>
  <c r="Z7" i="3"/>
  <c r="Y7" i="4"/>
  <c r="Y8" i="5"/>
  <c r="Y7" i="8"/>
  <c r="Y7" i="9"/>
  <c r="Y7" i="10"/>
  <c r="Y7" i="11"/>
  <c r="Y7" i="13"/>
  <c r="Y7" i="12"/>
  <c r="Y7" i="14"/>
  <c r="Y7" i="15"/>
  <c r="S7" s="1"/>
  <c r="Y7" i="16"/>
  <c r="Y7" i="17"/>
  <c r="Y7" i="3"/>
  <c r="X7" i="4"/>
  <c r="X8" i="5"/>
  <c r="X7" i="8"/>
  <c r="X7" i="9"/>
  <c r="X7" i="10"/>
  <c r="X7" i="11"/>
  <c r="X7" i="13"/>
  <c r="X7" i="12"/>
  <c r="X7" i="14"/>
  <c r="X7" i="15"/>
  <c r="X7" i="16"/>
  <c r="X7" i="17"/>
  <c r="X7" i="3"/>
  <c r="W7" i="4"/>
  <c r="W8" i="5"/>
  <c r="W7" i="8"/>
  <c r="W7" i="9"/>
  <c r="W7" i="10"/>
  <c r="W7" i="11"/>
  <c r="W7" i="13"/>
  <c r="W7" i="12"/>
  <c r="W7" i="14"/>
  <c r="W7" i="16"/>
  <c r="W7" i="17"/>
  <c r="W7" i="3"/>
  <c r="V7" i="4"/>
  <c r="V8" i="5"/>
  <c r="V7" i="8"/>
  <c r="V7" i="9"/>
  <c r="V7" i="10"/>
  <c r="V7" i="11"/>
  <c r="V7" i="13"/>
  <c r="V7" i="12"/>
  <c r="V7" i="14"/>
  <c r="V7" i="15"/>
  <c r="V7" i="16"/>
  <c r="V7" i="17"/>
  <c r="V7" i="3"/>
  <c r="Z19" i="1"/>
  <c r="AA19"/>
  <c r="AB19"/>
  <c r="AC19"/>
  <c r="Z20"/>
  <c r="AA20"/>
  <c r="AB20"/>
  <c r="AC20"/>
  <c r="V21"/>
  <c r="W21"/>
  <c r="X21"/>
  <c r="Y21"/>
  <c r="Z21"/>
  <c r="AA21"/>
  <c r="AB21"/>
  <c r="AC21"/>
  <c r="V22"/>
  <c r="W22"/>
  <c r="X22"/>
  <c r="Y22"/>
  <c r="Z22"/>
  <c r="AA22"/>
  <c r="AB22"/>
  <c r="AC22"/>
  <c r="V28"/>
  <c r="W28"/>
  <c r="X28"/>
  <c r="Y28"/>
  <c r="V26"/>
  <c r="W26"/>
  <c r="X26"/>
  <c r="Y26"/>
  <c r="Z26"/>
  <c r="AA26"/>
  <c r="AB26"/>
  <c r="AC26"/>
  <c r="V29"/>
  <c r="W29"/>
  <c r="X29"/>
  <c r="Y29"/>
  <c r="V27"/>
  <c r="W27"/>
  <c r="X27"/>
  <c r="Y27"/>
  <c r="V33"/>
  <c r="W33"/>
  <c r="X33"/>
  <c r="Y33"/>
  <c r="V31"/>
  <c r="W31"/>
  <c r="X31"/>
  <c r="Y31"/>
  <c r="V30"/>
  <c r="W30"/>
  <c r="X30"/>
  <c r="Y30"/>
  <c r="V34"/>
  <c r="W34"/>
  <c r="X34"/>
  <c r="Y34"/>
  <c r="V37"/>
  <c r="W37"/>
  <c r="X37"/>
  <c r="Y37"/>
  <c r="V35"/>
  <c r="W35"/>
  <c r="X35"/>
  <c r="Y35"/>
  <c r="V39"/>
  <c r="W39"/>
  <c r="X39"/>
  <c r="Y39"/>
  <c r="V40"/>
  <c r="W40"/>
  <c r="X40"/>
  <c r="Y40"/>
  <c r="V38"/>
  <c r="W38"/>
  <c r="X38"/>
  <c r="Y38"/>
  <c r="V36"/>
  <c r="W36"/>
  <c r="X36"/>
  <c r="Y36"/>
  <c r="V42"/>
  <c r="W42"/>
  <c r="X42"/>
  <c r="Y42"/>
  <c r="V32"/>
  <c r="W32"/>
  <c r="X32"/>
  <c r="Y32"/>
  <c r="V48"/>
  <c r="W48"/>
  <c r="X48"/>
  <c r="Y48"/>
  <c r="V46"/>
  <c r="W46"/>
  <c r="X46"/>
  <c r="Y46"/>
  <c r="V49"/>
  <c r="W49"/>
  <c r="X49"/>
  <c r="Y49"/>
  <c r="V51"/>
  <c r="W51"/>
  <c r="X51"/>
  <c r="Y51"/>
  <c r="V50"/>
  <c r="W50"/>
  <c r="X50"/>
  <c r="Y50"/>
  <c r="V52"/>
  <c r="W52"/>
  <c r="X52"/>
  <c r="Y52"/>
  <c r="V53"/>
  <c r="W53"/>
  <c r="X53"/>
  <c r="Y53"/>
  <c r="V55"/>
  <c r="W55"/>
  <c r="X55"/>
  <c r="Y55"/>
  <c r="V54"/>
  <c r="W54"/>
  <c r="X54"/>
  <c r="Y54"/>
  <c r="V57"/>
  <c r="W57"/>
  <c r="X57"/>
  <c r="Y57"/>
  <c r="V45"/>
  <c r="W45"/>
  <c r="X45"/>
  <c r="Y45"/>
  <c r="V41"/>
  <c r="W41"/>
  <c r="X41"/>
  <c r="Y41"/>
  <c r="V47"/>
  <c r="W47"/>
  <c r="X47"/>
  <c r="Y47"/>
  <c r="V56"/>
  <c r="W56"/>
  <c r="X56"/>
  <c r="Y56"/>
  <c r="V43"/>
  <c r="W43"/>
  <c r="X43"/>
  <c r="Y43"/>
  <c r="V44"/>
  <c r="W44"/>
  <c r="X44"/>
  <c r="Y44"/>
  <c r="U39" i="16" l="1"/>
  <c r="S39"/>
  <c r="S16" i="3"/>
  <c r="S40" i="16"/>
  <c r="S48" i="9"/>
  <c r="S27" i="11"/>
  <c r="U15" i="13"/>
  <c r="S30" i="16"/>
  <c r="R21" i="18"/>
  <c r="R7"/>
  <c r="R8"/>
  <c r="U31" i="1"/>
  <c r="S31"/>
  <c r="S30"/>
  <c r="U32"/>
  <c r="S32"/>
  <c r="U30"/>
  <c r="U11"/>
  <c r="S10" i="12"/>
  <c r="S7"/>
  <c r="S15" i="13"/>
  <c r="S7" i="16"/>
  <c r="U14" i="12"/>
  <c r="S14"/>
  <c r="S7" i="10"/>
  <c r="U51" i="9"/>
  <c r="U21" i="17"/>
  <c r="S17"/>
  <c r="U64" i="8"/>
  <c r="U44"/>
  <c r="U40"/>
  <c r="U42"/>
  <c r="U45"/>
  <c r="U41"/>
  <c r="U24" i="7"/>
  <c r="S17" i="13"/>
  <c r="U7" i="10"/>
  <c r="U75" i="2"/>
  <c r="U49" i="9"/>
  <c r="S9" i="12"/>
  <c r="S16" i="4"/>
  <c r="S17"/>
  <c r="U16"/>
  <c r="U17"/>
  <c r="S8" i="6"/>
  <c r="S27" i="3"/>
  <c r="S26"/>
  <c r="S23"/>
  <c r="S15"/>
  <c r="S13"/>
  <c r="S25"/>
  <c r="R10" i="18"/>
  <c r="U32" i="7"/>
  <c r="R9" i="18"/>
  <c r="R11"/>
  <c r="U37" i="15"/>
  <c r="S37"/>
  <c r="U20" i="5"/>
  <c r="S11"/>
  <c r="U12"/>
  <c r="S8" i="13"/>
  <c r="U31" i="8"/>
  <c r="U23"/>
  <c r="S46" i="9"/>
  <c r="S57"/>
  <c r="U57"/>
  <c r="S32"/>
  <c r="S51"/>
  <c r="S62"/>
  <c r="U63"/>
  <c r="U32"/>
  <c r="U61"/>
  <c r="U48"/>
  <c r="S54"/>
  <c r="S53"/>
  <c r="U53"/>
  <c r="S64"/>
  <c r="S65"/>
  <c r="S61"/>
  <c r="S58"/>
  <c r="S49"/>
  <c r="S11" i="3"/>
  <c r="U27"/>
  <c r="S14"/>
  <c r="U36" i="1"/>
  <c r="S36"/>
  <c r="R17" i="18"/>
  <c r="R25"/>
  <c r="R16"/>
  <c r="R19"/>
  <c r="R20"/>
  <c r="R15"/>
  <c r="R24"/>
  <c r="R18"/>
  <c r="R22"/>
  <c r="R23"/>
  <c r="S7" i="14"/>
  <c r="S21" i="17"/>
  <c r="S15"/>
  <c r="U20"/>
  <c r="U15"/>
  <c r="S16"/>
  <c r="U13"/>
  <c r="S19"/>
  <c r="S14"/>
  <c r="S7"/>
  <c r="S25" i="7"/>
  <c r="S21"/>
  <c r="S10" i="13"/>
  <c r="S9"/>
  <c r="S27" i="5"/>
  <c r="U27"/>
  <c r="S24"/>
  <c r="S10"/>
  <c r="S8"/>
  <c r="S7"/>
  <c r="U48" i="10"/>
  <c r="U43"/>
  <c r="U22"/>
  <c r="S48"/>
  <c r="S43"/>
  <c r="S22"/>
  <c r="U47"/>
  <c r="U45"/>
  <c r="U54"/>
  <c r="U52"/>
  <c r="S10"/>
  <c r="U27" i="16"/>
  <c r="U31"/>
  <c r="S8"/>
  <c r="U35"/>
  <c r="U34"/>
  <c r="U36" i="15"/>
  <c r="S36"/>
  <c r="S12"/>
  <c r="S11"/>
  <c r="S8"/>
  <c r="S9"/>
  <c r="U17" i="9"/>
  <c r="U58"/>
  <c r="U59"/>
  <c r="S59"/>
  <c r="U34"/>
  <c r="U46"/>
  <c r="S47" i="1"/>
  <c r="S49"/>
  <c r="S25"/>
  <c r="U47"/>
  <c r="U25"/>
  <c r="U49"/>
  <c r="S17"/>
  <c r="S8" i="12"/>
  <c r="S13" i="4"/>
  <c r="S42"/>
  <c r="S31"/>
  <c r="S7" i="6"/>
  <c r="S12"/>
  <c r="S14"/>
  <c r="S9"/>
  <c r="S22" i="3"/>
  <c r="S28"/>
  <c r="S23" i="12"/>
  <c r="U23"/>
  <c r="S20" i="17"/>
  <c r="S13"/>
  <c r="U18"/>
  <c r="S18"/>
  <c r="S26" i="7"/>
  <c r="S31"/>
  <c r="S29"/>
  <c r="S12"/>
  <c r="S23"/>
  <c r="S34"/>
  <c r="U24" i="5"/>
  <c r="U31"/>
  <c r="U13"/>
  <c r="U32" i="11"/>
  <c r="U29"/>
  <c r="U26"/>
  <c r="U35"/>
  <c r="U31"/>
  <c r="U33"/>
  <c r="U28"/>
  <c r="U30"/>
  <c r="S10" i="15"/>
  <c r="U50" i="9"/>
  <c r="S40"/>
  <c r="S50"/>
  <c r="S60"/>
  <c r="S44"/>
  <c r="S67"/>
  <c r="U44"/>
  <c r="S26"/>
  <c r="S22"/>
  <c r="S19"/>
  <c r="U21"/>
  <c r="U9"/>
  <c r="U18"/>
  <c r="S21"/>
  <c r="S16"/>
  <c r="U25" i="12"/>
  <c r="S34"/>
  <c r="S17"/>
  <c r="S25"/>
  <c r="S32"/>
  <c r="S45" i="4"/>
  <c r="S36"/>
  <c r="S47"/>
  <c r="U23"/>
  <c r="S24"/>
  <c r="S38"/>
  <c r="S28"/>
  <c r="S34"/>
  <c r="S9"/>
  <c r="S15"/>
  <c r="U8"/>
  <c r="U7"/>
  <c r="U12"/>
  <c r="U9"/>
  <c r="S11"/>
  <c r="S21" i="3"/>
  <c r="S17"/>
  <c r="U8" i="16"/>
  <c r="S13" i="15"/>
  <c r="S34"/>
  <c r="S24"/>
  <c r="S28"/>
  <c r="S35"/>
  <c r="S23"/>
  <c r="S19"/>
  <c r="U11"/>
  <c r="U29"/>
  <c r="U42"/>
  <c r="U30"/>
  <c r="U41"/>
  <c r="U38"/>
  <c r="U26"/>
  <c r="U27"/>
  <c r="U22"/>
  <c r="U39"/>
  <c r="S7" i="13"/>
  <c r="U34" i="8"/>
  <c r="U75"/>
  <c r="U30"/>
  <c r="U28"/>
  <c r="S9" i="17"/>
  <c r="S68" i="8"/>
  <c r="S37"/>
  <c r="U8"/>
  <c r="U9"/>
  <c r="S70"/>
  <c r="S73"/>
  <c r="S35"/>
  <c r="S34"/>
  <c r="S75"/>
  <c r="S27"/>
  <c r="S65"/>
  <c r="S74"/>
  <c r="S69"/>
  <c r="S72"/>
  <c r="S66"/>
  <c r="S71"/>
  <c r="S43"/>
  <c r="S36"/>
  <c r="S67"/>
  <c r="S38"/>
  <c r="S24"/>
  <c r="S26"/>
  <c r="S8"/>
  <c r="S12"/>
  <c r="S30"/>
  <c r="S7"/>
  <c r="S28"/>
  <c r="S39"/>
  <c r="S32"/>
  <c r="S29"/>
  <c r="S33"/>
  <c r="S25"/>
  <c r="S10"/>
  <c r="S11"/>
  <c r="S9"/>
  <c r="S13" i="7"/>
  <c r="S15"/>
  <c r="S18"/>
  <c r="S36"/>
  <c r="S16"/>
  <c r="S22"/>
  <c r="S35"/>
  <c r="S30"/>
  <c r="S17"/>
  <c r="S14"/>
  <c r="S20"/>
  <c r="S33"/>
  <c r="S19"/>
  <c r="S28"/>
  <c r="S22" i="13"/>
  <c r="S35"/>
  <c r="S20"/>
  <c r="S21"/>
  <c r="S16"/>
  <c r="S31"/>
  <c r="S18"/>
  <c r="S19"/>
  <c r="S28" i="5"/>
  <c r="U30"/>
  <c r="U21"/>
  <c r="U25"/>
  <c r="U22"/>
  <c r="S26"/>
  <c r="S29"/>
  <c r="S23"/>
  <c r="S20"/>
  <c r="U33"/>
  <c r="U34"/>
  <c r="U28"/>
  <c r="U10"/>
  <c r="S12"/>
  <c r="S13"/>
  <c r="U11"/>
  <c r="U8"/>
  <c r="U7"/>
  <c r="U9"/>
  <c r="S9" i="16"/>
  <c r="U15"/>
  <c r="S28"/>
  <c r="S33"/>
  <c r="S32"/>
  <c r="S31"/>
  <c r="S35"/>
  <c r="S37"/>
  <c r="S29"/>
  <c r="S26"/>
  <c r="S18"/>
  <c r="U18"/>
  <c r="U16"/>
  <c r="S32" i="11"/>
  <c r="S29"/>
  <c r="S35"/>
  <c r="S31"/>
  <c r="S26"/>
  <c r="S33"/>
  <c r="S28"/>
  <c r="S30"/>
  <c r="S24"/>
  <c r="S37"/>
  <c r="S36"/>
  <c r="S34"/>
  <c r="S7"/>
  <c r="S41" i="15"/>
  <c r="S39"/>
  <c r="S42"/>
  <c r="S38"/>
  <c r="S29"/>
  <c r="S26"/>
  <c r="S30"/>
  <c r="S31"/>
  <c r="S33"/>
  <c r="U33"/>
  <c r="U31"/>
  <c r="S22"/>
  <c r="S27"/>
  <c r="U13"/>
  <c r="U8"/>
  <c r="U12"/>
  <c r="S47" i="9"/>
  <c r="S43"/>
  <c r="S56"/>
  <c r="S42"/>
  <c r="S79"/>
  <c r="S39"/>
  <c r="S33"/>
  <c r="S55"/>
  <c r="S34"/>
  <c r="U67"/>
  <c r="U60"/>
  <c r="U40"/>
  <c r="S35"/>
  <c r="S14"/>
  <c r="S27"/>
  <c r="S15"/>
  <c r="S11"/>
  <c r="S9"/>
  <c r="S7"/>
  <c r="S10"/>
  <c r="S24"/>
  <c r="S25"/>
  <c r="S13"/>
  <c r="S20"/>
  <c r="S23"/>
  <c r="S8"/>
  <c r="S17"/>
  <c r="U15"/>
  <c r="U10"/>
  <c r="U27"/>
  <c r="U14"/>
  <c r="S18"/>
  <c r="U16"/>
  <c r="S12"/>
  <c r="U11"/>
  <c r="S16" i="1"/>
  <c r="S45"/>
  <c r="S18"/>
  <c r="S10"/>
  <c r="S9"/>
  <c r="S48"/>
  <c r="S29"/>
  <c r="S50"/>
  <c r="S28"/>
  <c r="S44"/>
  <c r="S53"/>
  <c r="S35"/>
  <c r="S37"/>
  <c r="S19"/>
  <c r="S11"/>
  <c r="S13"/>
  <c r="S52"/>
  <c r="S40"/>
  <c r="S34"/>
  <c r="S43"/>
  <c r="S24"/>
  <c r="S39"/>
  <c r="S46"/>
  <c r="S27"/>
  <c r="S26"/>
  <c r="S12"/>
  <c r="S33" i="12"/>
  <c r="S19"/>
  <c r="S31"/>
  <c r="S26"/>
  <c r="S24"/>
  <c r="S27"/>
  <c r="S30"/>
  <c r="S20"/>
  <c r="S28"/>
  <c r="S29"/>
  <c r="S15"/>
  <c r="S18"/>
  <c r="S22"/>
  <c r="S16"/>
  <c r="S51" i="4"/>
  <c r="S46"/>
  <c r="S41"/>
  <c r="S48"/>
  <c r="S50"/>
  <c r="S29"/>
  <c r="S25"/>
  <c r="S30"/>
  <c r="U64"/>
  <c r="U54"/>
  <c r="U74"/>
  <c r="S32"/>
  <c r="U30"/>
  <c r="S7"/>
  <c r="S14"/>
  <c r="S8"/>
  <c r="S12" i="3"/>
  <c r="U13"/>
  <c r="S9"/>
  <c r="S20"/>
  <c r="U60" i="4"/>
  <c r="U33"/>
  <c r="S33"/>
  <c r="S35"/>
  <c r="S49"/>
  <c r="S23"/>
  <c r="U62"/>
  <c r="U70"/>
  <c r="U67"/>
  <c r="S44"/>
  <c r="S27" i="16"/>
  <c r="S38"/>
  <c r="S34"/>
  <c r="S36"/>
  <c r="S40" i="15"/>
  <c r="S20"/>
  <c r="S32"/>
  <c r="S25"/>
  <c r="S21"/>
  <c r="S21" i="12"/>
  <c r="U16" i="13"/>
  <c r="S23" i="11"/>
  <c r="S25"/>
  <c r="U45" i="9"/>
  <c r="S36"/>
  <c r="U36"/>
  <c r="S45"/>
  <c r="S38"/>
  <c r="U37"/>
  <c r="S37"/>
  <c r="U38"/>
  <c r="S41"/>
  <c r="S31"/>
  <c r="U31"/>
  <c r="U41"/>
  <c r="U12" i="8"/>
  <c r="S30" i="5"/>
  <c r="S21"/>
  <c r="S22"/>
  <c r="S25"/>
  <c r="S9"/>
  <c r="U10" i="4"/>
  <c r="S10"/>
  <c r="S12"/>
  <c r="S26"/>
  <c r="S27"/>
  <c r="S40"/>
  <c r="S37"/>
  <c r="S39"/>
  <c r="S43"/>
  <c r="U49"/>
  <c r="U27"/>
  <c r="U71"/>
  <c r="U55"/>
  <c r="U37"/>
  <c r="U39"/>
  <c r="U43"/>
  <c r="U40"/>
  <c r="U29"/>
  <c r="U25"/>
  <c r="S51" i="1"/>
  <c r="S23"/>
  <c r="S7" i="3"/>
  <c r="S18"/>
  <c r="S8"/>
  <c r="S10"/>
  <c r="S24"/>
  <c r="S19"/>
  <c r="U14"/>
  <c r="U15"/>
  <c r="U17"/>
  <c r="S42" i="1"/>
  <c r="S38"/>
  <c r="S41"/>
  <c r="U16" i="17"/>
  <c r="U17"/>
  <c r="U19"/>
  <c r="U14"/>
  <c r="U9"/>
  <c r="U28" i="16"/>
  <c r="U30"/>
  <c r="U36"/>
  <c r="U26"/>
  <c r="U32"/>
  <c r="U29"/>
  <c r="U33"/>
  <c r="U37"/>
  <c r="U9"/>
  <c r="U7"/>
  <c r="U11"/>
  <c r="U14"/>
  <c r="U10"/>
  <c r="U12"/>
  <c r="U13"/>
  <c r="U34" i="15"/>
  <c r="U24"/>
  <c r="U28"/>
  <c r="U35"/>
  <c r="U40"/>
  <c r="U20"/>
  <c r="U32"/>
  <c r="U25"/>
  <c r="U21"/>
  <c r="U23"/>
  <c r="U19"/>
  <c r="U7"/>
  <c r="U9"/>
  <c r="U10"/>
  <c r="U7" i="14"/>
  <c r="U17" i="12"/>
  <c r="U33"/>
  <c r="U19"/>
  <c r="U31"/>
  <c r="U30"/>
  <c r="U20"/>
  <c r="U16"/>
  <c r="U24"/>
  <c r="U22"/>
  <c r="U18"/>
  <c r="U21"/>
  <c r="U32"/>
  <c r="U27"/>
  <c r="U26"/>
  <c r="U34"/>
  <c r="U28"/>
  <c r="U29"/>
  <c r="U15"/>
  <c r="U7"/>
  <c r="U8"/>
  <c r="U10"/>
  <c r="U9"/>
  <c r="U18" i="13"/>
  <c r="U35"/>
  <c r="U20"/>
  <c r="U22"/>
  <c r="U19"/>
  <c r="U31"/>
  <c r="U21"/>
  <c r="U17"/>
  <c r="U8"/>
  <c r="U9"/>
  <c r="U10"/>
  <c r="U7"/>
  <c r="U11"/>
  <c r="U27" i="11"/>
  <c r="U24"/>
  <c r="U37"/>
  <c r="U36"/>
  <c r="U34"/>
  <c r="U23"/>
  <c r="U25"/>
  <c r="U7"/>
  <c r="U47" i="9"/>
  <c r="U43"/>
  <c r="U56"/>
  <c r="U42"/>
  <c r="U79"/>
  <c r="U39"/>
  <c r="U33"/>
  <c r="U35"/>
  <c r="U55"/>
  <c r="U22"/>
  <c r="U26"/>
  <c r="U24"/>
  <c r="U25"/>
  <c r="U13"/>
  <c r="U20"/>
  <c r="U23"/>
  <c r="U12"/>
  <c r="U8"/>
  <c r="U19"/>
  <c r="U7"/>
  <c r="U38" i="8"/>
  <c r="U33"/>
  <c r="U24"/>
  <c r="U26"/>
  <c r="U32"/>
  <c r="U39"/>
  <c r="U25"/>
  <c r="U69"/>
  <c r="U66"/>
  <c r="U71"/>
  <c r="U68"/>
  <c r="U70"/>
  <c r="U37"/>
  <c r="U73"/>
  <c r="U35"/>
  <c r="U65"/>
  <c r="U29"/>
  <c r="U27"/>
  <c r="U74"/>
  <c r="U72"/>
  <c r="U43"/>
  <c r="U36"/>
  <c r="U67"/>
  <c r="U10"/>
  <c r="U11"/>
  <c r="U7"/>
  <c r="U13"/>
  <c r="U14"/>
  <c r="U21" i="7"/>
  <c r="U23"/>
  <c r="U36"/>
  <c r="U16"/>
  <c r="U22"/>
  <c r="U35"/>
  <c r="U30"/>
  <c r="U34"/>
  <c r="U17"/>
  <c r="U14"/>
  <c r="U20"/>
  <c r="U29"/>
  <c r="U18"/>
  <c r="U26"/>
  <c r="U13"/>
  <c r="U31"/>
  <c r="U33"/>
  <c r="U19"/>
  <c r="U25"/>
  <c r="U28"/>
  <c r="U12"/>
  <c r="U15"/>
  <c r="U8" i="6"/>
  <c r="U50" i="4"/>
  <c r="U73"/>
  <c r="U35"/>
  <c r="U52"/>
  <c r="U44"/>
  <c r="U57"/>
  <c r="U66"/>
  <c r="U72"/>
  <c r="U45"/>
  <c r="U56"/>
  <c r="U36"/>
  <c r="U42"/>
  <c r="U38"/>
  <c r="U26"/>
  <c r="U34"/>
  <c r="U65"/>
  <c r="U32"/>
  <c r="U28"/>
  <c r="U24"/>
  <c r="U63"/>
  <c r="U58"/>
  <c r="U68"/>
  <c r="U53"/>
  <c r="U69"/>
  <c r="U47"/>
  <c r="U51"/>
  <c r="U59"/>
  <c r="U61"/>
  <c r="U46"/>
  <c r="U41"/>
  <c r="U48"/>
  <c r="U31"/>
  <c r="U14"/>
  <c r="U11"/>
  <c r="U15"/>
  <c r="U13"/>
  <c r="U22" i="3"/>
  <c r="U11"/>
  <c r="U26"/>
  <c r="U23"/>
  <c r="U8"/>
  <c r="U28"/>
  <c r="U16"/>
  <c r="U9"/>
  <c r="U31"/>
  <c r="U25"/>
  <c r="U20"/>
  <c r="U10"/>
  <c r="U29"/>
  <c r="U24"/>
  <c r="U12"/>
  <c r="U30"/>
  <c r="U19"/>
  <c r="U7"/>
  <c r="U21"/>
  <c r="U18"/>
  <c r="U27" i="1"/>
  <c r="U46"/>
  <c r="U41"/>
  <c r="U34"/>
  <c r="U24"/>
  <c r="U52"/>
  <c r="U48"/>
  <c r="U45"/>
  <c r="U28"/>
  <c r="U40"/>
  <c r="U29"/>
  <c r="U44"/>
  <c r="U53"/>
  <c r="U39"/>
  <c r="U50"/>
  <c r="U51"/>
  <c r="U26"/>
  <c r="U38"/>
  <c r="U42"/>
  <c r="U43"/>
  <c r="U35"/>
  <c r="U37"/>
  <c r="U22"/>
  <c r="U23"/>
  <c r="U9"/>
  <c r="U10"/>
  <c r="U19"/>
  <c r="U17"/>
  <c r="U13"/>
  <c r="U16"/>
  <c r="U12"/>
  <c r="U18"/>
  <c r="U53" i="10"/>
  <c r="U35"/>
  <c r="U37"/>
  <c r="S37"/>
  <c r="U29"/>
  <c r="U28"/>
  <c r="S28"/>
  <c r="U44"/>
  <c r="U24"/>
  <c r="S24"/>
  <c r="U39"/>
  <c r="U25"/>
  <c r="U38"/>
  <c r="S38"/>
  <c r="U30"/>
  <c r="U23"/>
  <c r="S23"/>
  <c r="U40"/>
  <c r="U19"/>
  <c r="U10"/>
  <c r="U49"/>
  <c r="S49"/>
  <c r="U41"/>
  <c r="S41"/>
  <c r="U51"/>
  <c r="S51"/>
  <c r="U26"/>
  <c r="S26"/>
  <c r="U36"/>
  <c r="S36"/>
  <c r="U46"/>
  <c r="S46"/>
  <c r="U33"/>
  <c r="S33"/>
  <c r="U31"/>
  <c r="S31"/>
  <c r="U50"/>
  <c r="S50"/>
  <c r="U21"/>
  <c r="S21"/>
  <c r="U27"/>
  <c r="S27"/>
  <c r="U20"/>
  <c r="S20"/>
  <c r="U34"/>
  <c r="S34"/>
  <c r="S53"/>
  <c r="S35"/>
  <c r="S29"/>
  <c r="S44"/>
  <c r="S39"/>
  <c r="S25"/>
  <c r="S30"/>
  <c r="S40"/>
  <c r="S19"/>
  <c r="AC7" i="1"/>
  <c r="AB7"/>
  <c r="AA7"/>
  <c r="Z7"/>
  <c r="Y7"/>
  <c r="S14" s="1"/>
  <c r="X7"/>
  <c r="W7"/>
  <c r="V7"/>
  <c r="V18" i="2"/>
  <c r="W18"/>
  <c r="X18"/>
  <c r="Y18"/>
  <c r="Z18"/>
  <c r="AA18"/>
  <c r="AB18"/>
  <c r="AC18"/>
  <c r="V23"/>
  <c r="W23"/>
  <c r="X23"/>
  <c r="Y23"/>
  <c r="Z23"/>
  <c r="AA23"/>
  <c r="AB23"/>
  <c r="AC23"/>
  <c r="V32"/>
  <c r="W32"/>
  <c r="X32"/>
  <c r="Y32"/>
  <c r="Z32"/>
  <c r="AA32"/>
  <c r="AB32"/>
  <c r="AC32"/>
  <c r="V7"/>
  <c r="W7"/>
  <c r="X7"/>
  <c r="Y7"/>
  <c r="Z7"/>
  <c r="AA7"/>
  <c r="AB7"/>
  <c r="AC7"/>
  <c r="V37"/>
  <c r="W37"/>
  <c r="X37"/>
  <c r="Y37"/>
  <c r="Z37"/>
  <c r="AA37"/>
  <c r="AB37"/>
  <c r="AC37"/>
  <c r="V44"/>
  <c r="W44"/>
  <c r="X44"/>
  <c r="Y44"/>
  <c r="Z44"/>
  <c r="AA44"/>
  <c r="AB44"/>
  <c r="AC44"/>
  <c r="V35"/>
  <c r="W35"/>
  <c r="X35"/>
  <c r="Y35"/>
  <c r="Z35"/>
  <c r="AA35"/>
  <c r="AB35"/>
  <c r="AC35"/>
  <c r="V41"/>
  <c r="W41"/>
  <c r="X41"/>
  <c r="Y41"/>
  <c r="Z41"/>
  <c r="AA41"/>
  <c r="AB41"/>
  <c r="AC41"/>
  <c r="V16"/>
  <c r="W16"/>
  <c r="X16"/>
  <c r="Y16"/>
  <c r="Z16"/>
  <c r="AA16"/>
  <c r="AB16"/>
  <c r="AC16"/>
  <c r="V13"/>
  <c r="W13"/>
  <c r="X13"/>
  <c r="Y13"/>
  <c r="Z13"/>
  <c r="AA13"/>
  <c r="AB13"/>
  <c r="AC13"/>
  <c r="V46"/>
  <c r="W46"/>
  <c r="X46"/>
  <c r="Y46"/>
  <c r="Z46"/>
  <c r="AA46"/>
  <c r="AB46"/>
  <c r="AC46"/>
  <c r="V9"/>
  <c r="W9"/>
  <c r="X9"/>
  <c r="Y9"/>
  <c r="Z9"/>
  <c r="AA9"/>
  <c r="AB9"/>
  <c r="AC9"/>
  <c r="V30"/>
  <c r="W30"/>
  <c r="X30"/>
  <c r="Y30"/>
  <c r="Z30"/>
  <c r="AA30"/>
  <c r="AB30"/>
  <c r="AC30"/>
  <c r="V43"/>
  <c r="W43"/>
  <c r="X43"/>
  <c r="Y43"/>
  <c r="Z43"/>
  <c r="AA43"/>
  <c r="AB43"/>
  <c r="AC43"/>
  <c r="V25"/>
  <c r="W25"/>
  <c r="X25"/>
  <c r="Y25"/>
  <c r="Z25"/>
  <c r="AA25"/>
  <c r="AB25"/>
  <c r="AC25"/>
  <c r="V28"/>
  <c r="W28"/>
  <c r="X28"/>
  <c r="Y28"/>
  <c r="Z28"/>
  <c r="AA28"/>
  <c r="AB28"/>
  <c r="AC28"/>
  <c r="V14"/>
  <c r="W14"/>
  <c r="X14"/>
  <c r="Y14"/>
  <c r="Z14"/>
  <c r="AA14"/>
  <c r="AB14"/>
  <c r="AC14"/>
  <c r="V27"/>
  <c r="W27"/>
  <c r="X27"/>
  <c r="Y27"/>
  <c r="Z27"/>
  <c r="AA27"/>
  <c r="AB27"/>
  <c r="AC27"/>
  <c r="V15"/>
  <c r="W15"/>
  <c r="X15"/>
  <c r="Y15"/>
  <c r="Z15"/>
  <c r="AA15"/>
  <c r="AB15"/>
  <c r="AC15"/>
  <c r="V31"/>
  <c r="W31"/>
  <c r="X31"/>
  <c r="Y31"/>
  <c r="Z31"/>
  <c r="AA31"/>
  <c r="AB31"/>
  <c r="AC31"/>
  <c r="V24"/>
  <c r="W24"/>
  <c r="X24"/>
  <c r="Y24"/>
  <c r="Z24"/>
  <c r="AA24"/>
  <c r="AB24"/>
  <c r="AC24"/>
  <c r="V42"/>
  <c r="W42"/>
  <c r="X42"/>
  <c r="Y42"/>
  <c r="Z42"/>
  <c r="AA42"/>
  <c r="AB42"/>
  <c r="AC42"/>
  <c r="V36"/>
  <c r="W36"/>
  <c r="X36"/>
  <c r="Y36"/>
  <c r="Z36"/>
  <c r="AA36"/>
  <c r="AB36"/>
  <c r="AC36"/>
  <c r="V10"/>
  <c r="W10"/>
  <c r="X10"/>
  <c r="Y10"/>
  <c r="Z10"/>
  <c r="AA10"/>
  <c r="AB10"/>
  <c r="AC10"/>
  <c r="V11"/>
  <c r="W11"/>
  <c r="X11"/>
  <c r="Y11"/>
  <c r="Z11"/>
  <c r="AA11"/>
  <c r="AB11"/>
  <c r="AC11"/>
  <c r="V8"/>
  <c r="W8"/>
  <c r="X8"/>
  <c r="Y8"/>
  <c r="Z8"/>
  <c r="AA8"/>
  <c r="AB8"/>
  <c r="AC8"/>
  <c r="V26"/>
  <c r="W26"/>
  <c r="X26"/>
  <c r="Y26"/>
  <c r="Z26"/>
  <c r="AA26"/>
  <c r="AB26"/>
  <c r="AC26"/>
  <c r="V40"/>
  <c r="W40"/>
  <c r="X40"/>
  <c r="Y40"/>
  <c r="Z40"/>
  <c r="AA40"/>
  <c r="AB40"/>
  <c r="AC40"/>
  <c r="V21"/>
  <c r="W21"/>
  <c r="X21"/>
  <c r="Y21"/>
  <c r="Z21"/>
  <c r="AA21"/>
  <c r="AB21"/>
  <c r="AC21"/>
  <c r="V22"/>
  <c r="W22"/>
  <c r="X22"/>
  <c r="Y22"/>
  <c r="Z22"/>
  <c r="AA22"/>
  <c r="AB22"/>
  <c r="AC22"/>
  <c r="V39"/>
  <c r="W39"/>
  <c r="X39"/>
  <c r="Y39"/>
  <c r="Z39"/>
  <c r="U39" s="1"/>
  <c r="AA39"/>
  <c r="AB39"/>
  <c r="AC39"/>
  <c r="V12"/>
  <c r="W12"/>
  <c r="X12"/>
  <c r="Y12"/>
  <c r="Z12"/>
  <c r="AA12"/>
  <c r="AB12"/>
  <c r="AC12"/>
  <c r="V19"/>
  <c r="W19"/>
  <c r="X19"/>
  <c r="Y19"/>
  <c r="Z19"/>
  <c r="AA19"/>
  <c r="AB19"/>
  <c r="AC19"/>
  <c r="V20"/>
  <c r="W20"/>
  <c r="X20"/>
  <c r="Y20"/>
  <c r="Z20"/>
  <c r="AA20"/>
  <c r="AB20"/>
  <c r="AC20"/>
  <c r="V34"/>
  <c r="W34"/>
  <c r="X34"/>
  <c r="Y34"/>
  <c r="Z34"/>
  <c r="AA34"/>
  <c r="AB34"/>
  <c r="AC34"/>
  <c r="V38"/>
  <c r="W38"/>
  <c r="X38"/>
  <c r="Y38"/>
  <c r="Z38"/>
  <c r="AA38"/>
  <c r="AB38"/>
  <c r="AC38"/>
  <c r="V45"/>
  <c r="W45"/>
  <c r="X45"/>
  <c r="Y45"/>
  <c r="Z45"/>
  <c r="AA45"/>
  <c r="AB45"/>
  <c r="AC45"/>
  <c r="V29"/>
  <c r="W29"/>
  <c r="X29"/>
  <c r="Y29"/>
  <c r="Z29"/>
  <c r="AA29"/>
  <c r="AB29"/>
  <c r="AC29"/>
  <c r="V33"/>
  <c r="W33"/>
  <c r="X33"/>
  <c r="Y33"/>
  <c r="Z33"/>
  <c r="U28" s="1"/>
  <c r="AA33"/>
  <c r="AB33"/>
  <c r="AC33"/>
  <c r="AC17"/>
  <c r="AB17"/>
  <c r="AA17"/>
  <c r="Z17"/>
  <c r="Y17"/>
  <c r="X17"/>
  <c r="W17"/>
  <c r="V17"/>
  <c r="U21" l="1"/>
  <c r="U11"/>
  <c r="U15"/>
  <c r="U34"/>
  <c r="U16"/>
  <c r="U18"/>
  <c r="U19"/>
  <c r="U35"/>
  <c r="U24"/>
  <c r="U14"/>
  <c r="U26"/>
  <c r="U33"/>
  <c r="U17"/>
  <c r="U25"/>
  <c r="U38"/>
  <c r="U20"/>
  <c r="U12"/>
  <c r="U22"/>
  <c r="U8"/>
  <c r="U10"/>
  <c r="U36"/>
  <c r="U37"/>
  <c r="U9"/>
  <c r="U13"/>
  <c r="U7"/>
  <c r="U23"/>
  <c r="U57"/>
  <c r="U29"/>
  <c r="U27"/>
  <c r="S7" i="1"/>
  <c r="U7"/>
  <c r="U58" i="2"/>
  <c r="S57"/>
  <c r="S15"/>
  <c r="S44"/>
  <c r="U59"/>
  <c r="U31"/>
  <c r="S59"/>
  <c r="S31"/>
  <c r="U44"/>
  <c r="S51"/>
  <c r="S70"/>
  <c r="S12"/>
  <c r="S34"/>
  <c r="S38"/>
  <c r="S39"/>
  <c r="U67"/>
  <c r="U71"/>
  <c r="U46"/>
  <c r="U64"/>
  <c r="U69"/>
  <c r="U49"/>
  <c r="U66"/>
  <c r="U56"/>
  <c r="U65"/>
  <c r="S36"/>
  <c r="S65"/>
  <c r="S67"/>
  <c r="S56"/>
  <c r="U70"/>
  <c r="U51"/>
  <c r="S71"/>
  <c r="U68"/>
  <c r="S66"/>
  <c r="U55"/>
  <c r="U63"/>
  <c r="S46"/>
  <c r="U52"/>
  <c r="U47"/>
  <c r="U85"/>
  <c r="S69"/>
  <c r="S64"/>
  <c r="S33"/>
  <c r="S55"/>
  <c r="S52"/>
  <c r="S85"/>
  <c r="S68"/>
  <c r="S63"/>
  <c r="U54"/>
  <c r="S54"/>
  <c r="U43"/>
  <c r="U53"/>
  <c r="U40"/>
  <c r="S40"/>
  <c r="S53"/>
  <c r="U30"/>
  <c r="S49"/>
  <c r="S43"/>
  <c r="S20"/>
  <c r="S22"/>
  <c r="U62"/>
  <c r="U45"/>
  <c r="U61"/>
  <c r="U32"/>
  <c r="U8" i="1"/>
  <c r="S8"/>
  <c r="S15"/>
  <c r="S45" i="2"/>
  <c r="S42"/>
  <c r="S58"/>
  <c r="S29"/>
  <c r="S13"/>
  <c r="S50"/>
  <c r="S28"/>
  <c r="S47"/>
  <c r="S61"/>
  <c r="S19"/>
  <c r="S16"/>
  <c r="S9"/>
  <c r="S48"/>
  <c r="S7"/>
  <c r="S41"/>
  <c r="S8"/>
  <c r="S60"/>
  <c r="S17"/>
  <c r="S25"/>
  <c r="S30"/>
  <c r="S24"/>
  <c r="S14"/>
  <c r="S27"/>
  <c r="S10"/>
  <c r="S37"/>
  <c r="S23"/>
  <c r="S35"/>
  <c r="S18"/>
  <c r="S32"/>
  <c r="S62"/>
  <c r="S26"/>
  <c r="S11"/>
  <c r="S21"/>
  <c r="U15" i="1"/>
  <c r="U14"/>
  <c r="U60" i="2"/>
  <c r="U50"/>
  <c r="U48"/>
  <c r="U42"/>
  <c r="U41"/>
</calcChain>
</file>

<file path=xl/sharedStrings.xml><?xml version="1.0" encoding="utf-8"?>
<sst xmlns="http://schemas.openxmlformats.org/spreadsheetml/2006/main" count="837" uniqueCount="232">
  <si>
    <t>ARRIBAS GARCÍA, Jesús</t>
  </si>
  <si>
    <t>BACH ANDREU, Luis</t>
  </si>
  <si>
    <t>BÁDENES FUERTES, Francisco</t>
  </si>
  <si>
    <t>BARCENILLA SERRANO, Roberto</t>
  </si>
  <si>
    <t>BARQUIN VILLEGAS, Emilio</t>
  </si>
  <si>
    <t>BARTUAL CARO, Salvador</t>
  </si>
  <si>
    <t>BARTUAL BALLESTER, Nuria</t>
  </si>
  <si>
    <t>CASTRO DELGADO, Juan José</t>
  </si>
  <si>
    <t>CERDÁN MUÑOZ, Antonio</t>
  </si>
  <si>
    <t>COLMENARES DIAZ, Miguel</t>
  </si>
  <si>
    <t>CORCOLES BERTOLIN, Miguel</t>
  </si>
  <si>
    <t>CORTÉS ALAMAR, Juan Antonio</t>
  </si>
  <si>
    <t>CORTES SALINAS, Irene</t>
  </si>
  <si>
    <t>DELGADO SAEZ, Jose Antonio</t>
  </si>
  <si>
    <t>DE LA IGLESIA UGARTE, Fernando</t>
  </si>
  <si>
    <t>FAU RUBIO, Javier</t>
  </si>
  <si>
    <t>FREDERIK MONSEE, Willhem</t>
  </si>
  <si>
    <t>GALÁN TALENS, Jose Ramón</t>
  </si>
  <si>
    <t>GARDE ILZARDE, Jose Javier</t>
  </si>
  <si>
    <t>GASTAMINZA MURUZABAL, Pedro</t>
  </si>
  <si>
    <t>GARCIA GINER, Gerardo</t>
  </si>
  <si>
    <t>GONZALEZ FRANCIA, Francisco Javier</t>
  </si>
  <si>
    <t>GRAS MARTÍNEZ, Claudia</t>
  </si>
  <si>
    <t>GUILLÉN DOZ, Ricardo</t>
  </si>
  <si>
    <t>JIMÉNEZ CARBÓ, Jose Luis</t>
  </si>
  <si>
    <t>JULIA MOLLA, Robert Santiago</t>
  </si>
  <si>
    <t>LASO CASAS, Jesús Pedro</t>
  </si>
  <si>
    <t>LORCA BECERRO, Juan Carlos</t>
  </si>
  <si>
    <t>MARTIN ESCRIVÁ, Juan Luis</t>
  </si>
  <si>
    <t>MARTIN ESCRIVÁ, Manuel</t>
  </si>
  <si>
    <t>MARTIN FISAC, Eugenio</t>
  </si>
  <si>
    <t>MARTÍNEZ ASIAIN, Enrique</t>
  </si>
  <si>
    <t>MARTÍNEZ CUEVAS, Luis Felipe</t>
  </si>
  <si>
    <t>MARTÍNEZ SANJOSE, Ana</t>
  </si>
  <si>
    <t>MARTÍNEZ VICENS, Francesc</t>
  </si>
  <si>
    <t>MAS MAS, Joaquín</t>
  </si>
  <si>
    <t>MORALES LAGUNA, Martín</t>
  </si>
  <si>
    <t>PARDO MARTIJA. Pedro</t>
  </si>
  <si>
    <t>PARDO RECHE, Pedro Antonio</t>
  </si>
  <si>
    <t>PEREZ BURRIEL, Ángel</t>
  </si>
  <si>
    <t>PIÑA  MORENO,  Luis</t>
  </si>
  <si>
    <t>PLÁ MARTÍ, Francisco</t>
  </si>
  <si>
    <t>REAL REAL,  Jose Antonio</t>
  </si>
  <si>
    <t>RODRIGUEZ LÓPEZ, Jose Antonio</t>
  </si>
  <si>
    <t>RODRIGUEZ SAN JOSE, Nunci</t>
  </si>
  <si>
    <t>RUIZ MONTELIO, Yolanda</t>
  </si>
  <si>
    <t>SEGURA BADIA, Marcel</t>
  </si>
  <si>
    <t>SERRANO MUÑOZ, Fernando</t>
  </si>
  <si>
    <t>SOTES LAFUENTE, Santiago</t>
  </si>
  <si>
    <t>TORRAS ROCA,  Jaume</t>
  </si>
  <si>
    <t>TRIQUELL VAL, José</t>
  </si>
  <si>
    <t>VALERO CARRERAS, Antonio</t>
  </si>
  <si>
    <t>VALERO BLASCO, Alba</t>
  </si>
  <si>
    <t>VALERO BLASCO, Natividad</t>
  </si>
  <si>
    <t>VELASCO OTAL, Rafael</t>
  </si>
  <si>
    <t>VILLAR VARELA, Luis Roberto</t>
  </si>
  <si>
    <t>ORIGINAL</t>
  </si>
  <si>
    <t>RÉPLICA</t>
  </si>
  <si>
    <t>P.R.</t>
  </si>
  <si>
    <t>C. ESPAÑA</t>
  </si>
  <si>
    <t>E</t>
  </si>
  <si>
    <t>PARDO MARTIJA, Pedro</t>
  </si>
  <si>
    <t>PLATOS</t>
  </si>
  <si>
    <t>E -O/R</t>
  </si>
  <si>
    <t>E-O/R</t>
  </si>
  <si>
    <t>BOUTET</t>
  </si>
  <si>
    <t>FORSYTH</t>
  </si>
  <si>
    <t>PETERLONGO</t>
  </si>
  <si>
    <t>ADAMS</t>
  </si>
  <si>
    <t>EL ÁLAMO</t>
  </si>
  <si>
    <t>EGG</t>
  </si>
  <si>
    <t>WOGDON</t>
  </si>
  <si>
    <t>KUNITOMO</t>
  </si>
  <si>
    <t>PFORZHEIM</t>
  </si>
  <si>
    <t>KÖNIGGRÄTZ</t>
  </si>
  <si>
    <t>ENFIELD</t>
  </si>
  <si>
    <t>KOSSUTH</t>
  </si>
  <si>
    <t>GUSTAV ADOLFO</t>
  </si>
  <si>
    <t>HALIKKO</t>
  </si>
  <si>
    <t>HIBUTA</t>
  </si>
  <si>
    <t>HINABA</t>
  </si>
  <si>
    <t>NAGASHINO</t>
  </si>
  <si>
    <t>NOBUNAGA</t>
  </si>
  <si>
    <t xml:space="preserve">E </t>
  </si>
  <si>
    <t>RIGBY</t>
  </si>
  <si>
    <t>WEDGNOCK</t>
  </si>
  <si>
    <t>LUCCA</t>
  </si>
  <si>
    <t>PAULY</t>
  </si>
  <si>
    <t>MAGENTA</t>
  </si>
  <si>
    <t>AMAZONES</t>
  </si>
  <si>
    <t>BATESVILLE</t>
  </si>
  <si>
    <t>HAWKER</t>
  </si>
  <si>
    <t>GALAN TALENS, Jose Ramón</t>
  </si>
  <si>
    <t>BALLSELS PINTO, Jordi</t>
  </si>
  <si>
    <t>RODRIGUEZ LOPEZ, Jose Antonio</t>
  </si>
  <si>
    <t>PARDO MARTIJA, Pedro Jesús</t>
  </si>
  <si>
    <t>HERNÁNDEZ REDONDO, Manuel</t>
  </si>
  <si>
    <t>RODRIGUEZ LÓPEZ, José Antonio</t>
  </si>
  <si>
    <t>FONT FERRER, Agustín</t>
  </si>
  <si>
    <t>REAL REAL, José Antonio</t>
  </si>
  <si>
    <t>LEZAUN AYECHU, Ángel</t>
  </si>
  <si>
    <t>VILA CERDÁ, Hector</t>
  </si>
  <si>
    <t>TORRAS ROCA, Jaume</t>
  </si>
  <si>
    <t>FERNÁNDEZ MINGUEZ, Fernando</t>
  </si>
  <si>
    <t>CARRETERO GONZÁLEZ, José Antonio</t>
  </si>
  <si>
    <t>CARRETERO GONZÁLEZ, Jose Antonio</t>
  </si>
  <si>
    <t>LEZAUN AYECHU, Angel</t>
  </si>
  <si>
    <t>GASTAMINZA MURUZÁBAL, Pedro</t>
  </si>
  <si>
    <t>RISCO ESTÉBANEZ, José Ignacio</t>
  </si>
  <si>
    <t>MÁS MÁS, Joaquín</t>
  </si>
  <si>
    <t>HERNÁNDEZ LAFUENTE, Gabriel</t>
  </si>
  <si>
    <t>GUILLEN DOZ, Ricardo</t>
  </si>
  <si>
    <t>MARTÍNEZ ASIAÍN, Enrique</t>
  </si>
  <si>
    <t>CORCOLES BERTOLÍN, Miguel</t>
  </si>
  <si>
    <t>FERNANDEZ MINGUEZ, Fernando</t>
  </si>
  <si>
    <t>VILA CERDÁ, Héctor</t>
  </si>
  <si>
    <t>CORTES ALAMAR, Juan Antonio</t>
  </si>
  <si>
    <t>ROCHER PUIG, Perfecto</t>
  </si>
  <si>
    <t>MARTINEZ ASIAÍN, Enrique</t>
  </si>
  <si>
    <t>REAL REAL, Jose Antonio</t>
  </si>
  <si>
    <t>QUECEDO DEL MONTE, Luis Miguel</t>
  </si>
  <si>
    <t>VILA FREIRE, Alberto</t>
  </si>
  <si>
    <t>GARDE ILZARBE, Jose Javier</t>
  </si>
  <si>
    <t>CERDAN MUÑOZ, Antonio</t>
  </si>
  <si>
    <t>RODRIGUEZ PÉREZ, Andrés</t>
  </si>
  <si>
    <t>CP 1ª FASE</t>
  </si>
  <si>
    <t>CP 2ª FASE</t>
  </si>
  <si>
    <t>CP 3ª FASE</t>
  </si>
  <si>
    <t>P.C.</t>
  </si>
  <si>
    <t>CP 4ª FASE</t>
  </si>
  <si>
    <t>P.C</t>
  </si>
  <si>
    <t>P.R</t>
  </si>
  <si>
    <t>RODRÍGUEZ PÉREZ. Andrés</t>
  </si>
  <si>
    <t>SEGURA BADÍA, Marcel</t>
  </si>
  <si>
    <t>DELGADO SAENZ, JOSE ANTONIO</t>
  </si>
  <si>
    <t>CIURANA VALLES, ENRIQUE</t>
  </si>
  <si>
    <t>CIURANA VALLES, Enrique</t>
  </si>
  <si>
    <t>BALSELLS PINTO, Jordi</t>
  </si>
  <si>
    <t>GALAN TALENTS, Jose Ramon</t>
  </si>
  <si>
    <t>PINTO MARQUIEGUI, Antonio</t>
  </si>
  <si>
    <t>GUILLEM DOZ, Ricardo</t>
  </si>
  <si>
    <t>MORALES LAGUNA, Martin</t>
  </si>
  <si>
    <t>MARTINEZ SANJOSE, Ana Isabel</t>
  </si>
  <si>
    <t>BACH ANDREU, Lluis</t>
  </si>
  <si>
    <t>GONZALEZ FRANCIA, Fco Javier</t>
  </si>
  <si>
    <t>COLMENARES DIAZ, Miguel Angel</t>
  </si>
  <si>
    <t>JIMENEZ CARBO, Jose luis</t>
  </si>
  <si>
    <t>PINTO MARTIEGUI,Antonio</t>
  </si>
  <si>
    <t>FONT FERRER, Agustí</t>
  </si>
  <si>
    <t>PARDO MARTIJA, PEDRO</t>
  </si>
  <si>
    <t>PUNTOS</t>
  </si>
  <si>
    <t>RANKING</t>
  </si>
  <si>
    <t>SERRANO GIL, Gabriel</t>
  </si>
  <si>
    <t>SERRANO GIL, Grabiel</t>
  </si>
  <si>
    <r>
      <t xml:space="preserve">ORIGINAL   98   </t>
    </r>
    <r>
      <rPr>
        <sz val="11"/>
        <color rgb="FFFF0000"/>
        <rFont val="Calibri"/>
        <family val="2"/>
        <scheme val="minor"/>
      </rPr>
      <t>Marca mínima (93)</t>
    </r>
  </si>
  <si>
    <r>
      <t xml:space="preserve">RÉPLICA  99   </t>
    </r>
    <r>
      <rPr>
        <sz val="11"/>
        <color rgb="FFFF0000"/>
        <rFont val="Calibri"/>
        <family val="2"/>
        <scheme val="minor"/>
      </rPr>
      <t>Marca mínima (94)</t>
    </r>
  </si>
  <si>
    <r>
      <t xml:space="preserve">                 98   </t>
    </r>
    <r>
      <rPr>
        <sz val="11"/>
        <color rgb="FFFF0000"/>
        <rFont val="Calibri"/>
        <family val="2"/>
        <scheme val="minor"/>
      </rPr>
      <t>Marca mínima (93)</t>
    </r>
  </si>
  <si>
    <r>
      <t xml:space="preserve">ORIGINAL  (86)   </t>
    </r>
    <r>
      <rPr>
        <sz val="11"/>
        <color rgb="FFFF0000"/>
        <rFont val="Calibri"/>
        <family val="2"/>
        <scheme val="minor"/>
      </rPr>
      <t>Marca minima(74)</t>
    </r>
  </si>
  <si>
    <r>
      <t xml:space="preserve">RÉPLICA   (89)    </t>
    </r>
    <r>
      <rPr>
        <sz val="11"/>
        <color rgb="FFFF0000"/>
        <rFont val="Calibri"/>
        <family val="2"/>
        <scheme val="minor"/>
      </rPr>
      <t>Marca minima (80)</t>
    </r>
  </si>
  <si>
    <r>
      <t xml:space="preserve">RÉPLICA  (97)  </t>
    </r>
    <r>
      <rPr>
        <sz val="11"/>
        <color rgb="FFFF0000"/>
        <rFont val="Calibri"/>
        <family val="2"/>
        <scheme val="minor"/>
      </rPr>
      <t xml:space="preserve">  Marca mínima (89)</t>
    </r>
  </si>
  <si>
    <r>
      <t xml:space="preserve">ORIGINAL  (93)  </t>
    </r>
    <r>
      <rPr>
        <sz val="11"/>
        <color rgb="FFFF0000"/>
        <rFont val="Calibri"/>
        <family val="2"/>
        <scheme val="minor"/>
      </rPr>
      <t xml:space="preserve">  Marca mínima (81)</t>
    </r>
  </si>
  <si>
    <r>
      <t xml:space="preserve">ORIGINAL    </t>
    </r>
    <r>
      <rPr>
        <sz val="11"/>
        <color rgb="FFFF0000"/>
        <rFont val="Calibri"/>
        <family val="2"/>
        <scheme val="minor"/>
      </rPr>
      <t>Marca mínima (80)</t>
    </r>
  </si>
  <si>
    <r>
      <t xml:space="preserve">RÉPLICA   (95)     </t>
    </r>
    <r>
      <rPr>
        <sz val="11"/>
        <color rgb="FFFF0000"/>
        <rFont val="Calibri"/>
        <family val="2"/>
        <scheme val="minor"/>
      </rPr>
      <t>Marca mínima (90)</t>
    </r>
  </si>
  <si>
    <r>
      <t xml:space="preserve">ORIGINAL   (99)    </t>
    </r>
    <r>
      <rPr>
        <sz val="11"/>
        <color rgb="FFFF0000"/>
        <rFont val="Calibri"/>
        <family val="2"/>
        <scheme val="minor"/>
      </rPr>
      <t>Marca mínima (94)</t>
    </r>
  </si>
  <si>
    <r>
      <t xml:space="preserve">RÉPLICA   (99)   </t>
    </r>
    <r>
      <rPr>
        <sz val="11"/>
        <color rgb="FFFF0000"/>
        <rFont val="Calibri"/>
        <family val="2"/>
        <scheme val="minor"/>
      </rPr>
      <t xml:space="preserve"> Marca mínima (94)</t>
    </r>
  </si>
  <si>
    <r>
      <t xml:space="preserve">ORIGINAL  (98)   </t>
    </r>
    <r>
      <rPr>
        <sz val="11"/>
        <color rgb="FFFF0000"/>
        <rFont val="Calibri"/>
        <family val="2"/>
        <scheme val="minor"/>
      </rPr>
      <t xml:space="preserve"> Marca mínima (93)</t>
    </r>
  </si>
  <si>
    <r>
      <t xml:space="preserve">RÉPLICA  (98)   </t>
    </r>
    <r>
      <rPr>
        <sz val="11"/>
        <color rgb="FFFF0000"/>
        <rFont val="Calibri"/>
        <family val="2"/>
        <scheme val="minor"/>
      </rPr>
      <t xml:space="preserve"> Marca mínima (93)</t>
    </r>
  </si>
  <si>
    <r>
      <t xml:space="preserve">ORIGINAL  (95)    </t>
    </r>
    <r>
      <rPr>
        <sz val="11"/>
        <color rgb="FFFF0000"/>
        <rFont val="Calibri"/>
        <family val="2"/>
        <scheme val="minor"/>
      </rPr>
      <t>Marca mínima (90)</t>
    </r>
  </si>
  <si>
    <r>
      <t xml:space="preserve">RÉPLICA  (97)   </t>
    </r>
    <r>
      <rPr>
        <sz val="11"/>
        <color rgb="FFFF0000"/>
        <rFont val="Calibri"/>
        <family val="2"/>
        <scheme val="minor"/>
      </rPr>
      <t xml:space="preserve"> Marca mínima (92)</t>
    </r>
  </si>
  <si>
    <r>
      <t xml:space="preserve">ORIGINAL  (95)    </t>
    </r>
    <r>
      <rPr>
        <sz val="11"/>
        <color rgb="FFFF0000"/>
        <rFont val="Calibri"/>
        <family val="2"/>
        <scheme val="minor"/>
      </rPr>
      <t>Marca mínima (87)</t>
    </r>
  </si>
  <si>
    <r>
      <t xml:space="preserve">RÉPLICA  (96)   </t>
    </r>
    <r>
      <rPr>
        <sz val="11"/>
        <color rgb="FFFF0000"/>
        <rFont val="Calibri"/>
        <family val="2"/>
        <scheme val="minor"/>
      </rPr>
      <t xml:space="preserve"> Marca mínima (87)</t>
    </r>
  </si>
  <si>
    <r>
      <t xml:space="preserve">ORIGINAL (98)    </t>
    </r>
    <r>
      <rPr>
        <sz val="11"/>
        <color rgb="FFFF0000"/>
        <rFont val="Calibri"/>
        <family val="2"/>
        <scheme val="minor"/>
      </rPr>
      <t>Marca mínima (88)</t>
    </r>
  </si>
  <si>
    <r>
      <t xml:space="preserve">ORIGINAL  (94)   </t>
    </r>
    <r>
      <rPr>
        <sz val="11"/>
        <color rgb="FFFF0000"/>
        <rFont val="Calibri"/>
        <family val="2"/>
        <scheme val="minor"/>
      </rPr>
      <t xml:space="preserve"> Marca mínima (88)</t>
    </r>
  </si>
  <si>
    <r>
      <t xml:space="preserve">RÉPLICA   (99)    </t>
    </r>
    <r>
      <rPr>
        <sz val="11"/>
        <color rgb="FFFF0000"/>
        <rFont val="Calibri"/>
        <family val="2"/>
        <scheme val="minor"/>
      </rPr>
      <t>Marca mínima (93)</t>
    </r>
  </si>
  <si>
    <r>
      <t xml:space="preserve">ORIGINAL   (100)  </t>
    </r>
    <r>
      <rPr>
        <sz val="11"/>
        <color rgb="FFFF0000"/>
        <rFont val="Calibri"/>
        <family val="2"/>
        <scheme val="minor"/>
      </rPr>
      <t xml:space="preserve">  Marca mínima (92)</t>
    </r>
  </si>
  <si>
    <r>
      <t xml:space="preserve">RÉPLICA   (100)   </t>
    </r>
    <r>
      <rPr>
        <sz val="11"/>
        <color rgb="FFFF0000"/>
        <rFont val="Calibri"/>
        <family val="2"/>
        <scheme val="minor"/>
      </rPr>
      <t xml:space="preserve"> Marca mínima (95)</t>
    </r>
  </si>
  <si>
    <r>
      <t xml:space="preserve">ORIGINAL  (94)   </t>
    </r>
    <r>
      <rPr>
        <sz val="11"/>
        <color rgb="FFFF0000"/>
        <rFont val="Calibri"/>
        <family val="2"/>
        <scheme val="minor"/>
      </rPr>
      <t xml:space="preserve"> Marca mínima (87)</t>
    </r>
  </si>
  <si>
    <r>
      <t xml:space="preserve">RÉPLICA   (97)  </t>
    </r>
    <r>
      <rPr>
        <sz val="11"/>
        <color rgb="FFFF0000"/>
        <rFont val="Calibri"/>
        <family val="2"/>
        <scheme val="minor"/>
      </rPr>
      <t xml:space="preserve">  Marca mínima (91)</t>
    </r>
  </si>
  <si>
    <r>
      <t xml:space="preserve">ORIGINAL  (96)   </t>
    </r>
    <r>
      <rPr>
        <sz val="11"/>
        <color rgb="FFFF0000"/>
        <rFont val="Calibri"/>
        <family val="2"/>
        <scheme val="minor"/>
      </rPr>
      <t xml:space="preserve"> Marca mínima (90)</t>
    </r>
  </si>
  <si>
    <r>
      <t xml:space="preserve">RÉPLICA    (97)    </t>
    </r>
    <r>
      <rPr>
        <sz val="11"/>
        <color rgb="FFFF0000"/>
        <rFont val="Calibri"/>
        <family val="2"/>
        <scheme val="minor"/>
      </rPr>
      <t>Marca mínima (92)</t>
    </r>
  </si>
  <si>
    <r>
      <t xml:space="preserve">ORIGINAL   </t>
    </r>
    <r>
      <rPr>
        <b/>
        <sz val="11"/>
        <color theme="1"/>
        <rFont val="Calibri"/>
        <family val="2"/>
        <scheme val="minor"/>
      </rPr>
      <t xml:space="preserve"> (99)</t>
    </r>
    <r>
      <rPr>
        <sz val="11"/>
        <color theme="1"/>
        <rFont val="Calibri"/>
        <family val="2"/>
        <scheme val="minor"/>
      </rPr>
      <t xml:space="preserve">  </t>
    </r>
    <r>
      <rPr>
        <sz val="11"/>
        <color rgb="FFFF0000"/>
        <rFont val="Calibri"/>
        <family val="2"/>
        <scheme val="minor"/>
      </rPr>
      <t xml:space="preserve">  Marca mínima (88)</t>
    </r>
  </si>
  <si>
    <r>
      <t>RÉPLICA    (</t>
    </r>
    <r>
      <rPr>
        <b/>
        <sz val="11"/>
        <rFont val="Calibri"/>
        <family val="2"/>
        <scheme val="minor"/>
      </rPr>
      <t>97)</t>
    </r>
    <r>
      <rPr>
        <sz val="11"/>
        <rFont val="Calibri"/>
        <family val="2"/>
        <scheme val="minor"/>
      </rPr>
      <t xml:space="preserve">     </t>
    </r>
    <r>
      <rPr>
        <sz val="11"/>
        <color rgb="FFFF0000"/>
        <rFont val="Calibri"/>
        <family val="2"/>
        <scheme val="minor"/>
      </rPr>
      <t>Marca mínima (92)</t>
    </r>
  </si>
  <si>
    <r>
      <t xml:space="preserve">ORIGINAL    </t>
    </r>
    <r>
      <rPr>
        <sz val="11"/>
        <color rgb="FFFF0000"/>
        <rFont val="Calibri"/>
        <family val="2"/>
        <scheme val="minor"/>
      </rPr>
      <t>Marca mínima (21) (43)</t>
    </r>
  </si>
  <si>
    <r>
      <t xml:space="preserve">RÉPLICA    </t>
    </r>
    <r>
      <rPr>
        <sz val="11"/>
        <color rgb="FFFF0000"/>
        <rFont val="Calibri"/>
        <family val="2"/>
        <scheme val="minor"/>
      </rPr>
      <t>Marca mínima (22) (45)</t>
    </r>
  </si>
  <si>
    <r>
      <t xml:space="preserve">ORIGINAL   </t>
    </r>
    <r>
      <rPr>
        <sz val="11"/>
        <color rgb="FFFF0000"/>
        <rFont val="Calibri"/>
        <family val="2"/>
        <scheme val="minor"/>
      </rPr>
      <t xml:space="preserve"> Marca mínima (17) (34)</t>
    </r>
  </si>
  <si>
    <r>
      <t xml:space="preserve">RÉPLICA   </t>
    </r>
    <r>
      <rPr>
        <sz val="11"/>
        <color rgb="FFFF0000"/>
        <rFont val="Calibri"/>
        <family val="2"/>
        <scheme val="minor"/>
      </rPr>
      <t xml:space="preserve"> Marca mínima (20) (40)</t>
    </r>
  </si>
  <si>
    <t>CIURANA VALLES,  Enrique</t>
  </si>
  <si>
    <t>MARTINEZ AISIAIN, Enrique</t>
  </si>
  <si>
    <t>RODRIGUEZ LOPEZ,  Jose Antonio</t>
  </si>
  <si>
    <t>PIÑA MORENO,  Luis</t>
  </si>
  <si>
    <t>LEZAUN AYECHU,  Pedro</t>
  </si>
  <si>
    <t xml:space="preserve"> </t>
  </si>
  <si>
    <t>MIRALLES BARANDARIAN, Mikel</t>
  </si>
  <si>
    <t>PEREZ  VIZCAINO, Alfonso</t>
  </si>
  <si>
    <t>PEREZ BURRIEL, Angel</t>
  </si>
  <si>
    <t>MIRALLES BARANDIARAN, Mikel</t>
  </si>
  <si>
    <t>RODRIGUEZ PEREZ, Andres</t>
  </si>
  <si>
    <t>PEREZ VIZCAINO, Alfonso</t>
  </si>
  <si>
    <t>CARRETERO GONZALEZ, Jose Antonio</t>
  </si>
  <si>
    <t>PLA MARTI, Joaquin</t>
  </si>
  <si>
    <t>BACH ANDREU, LLUIS</t>
  </si>
  <si>
    <t>TORRAS ROCA., Jaume</t>
  </si>
  <si>
    <t>JIMENEZ CARBO, Jose Luis</t>
  </si>
  <si>
    <t>ALVAREZ GARCIA, Luis Angel</t>
  </si>
  <si>
    <t>RANKING KUCHENREUTER 2024</t>
  </si>
  <si>
    <t>RANKING  MARIETTE 2024</t>
  </si>
  <si>
    <t>RANKING COLT 2024</t>
  </si>
  <si>
    <t>RANKING DONALD MALSON 2024</t>
  </si>
  <si>
    <t>RANKING REMINGTON 2024</t>
  </si>
  <si>
    <t>RANKING  TANZUTSU 2024</t>
  </si>
  <si>
    <t>RANKING  VETTERLI 2024</t>
  </si>
  <si>
    <t>RANKING LAMARMORA 2024</t>
  </si>
  <si>
    <t>RANKING MIGUELETE 2024</t>
  </si>
  <si>
    <t>RANKING TANEGASHIMA  2024</t>
  </si>
  <si>
    <t>RANKING  HIZADAI 2024</t>
  </si>
  <si>
    <t>RANKING WITHWORTH 2024</t>
  </si>
  <si>
    <t>RANKING MAXIMILIAN 2024</t>
  </si>
  <si>
    <t>RANKING MINIE 2024</t>
  </si>
  <si>
    <t>RANKING WALKYRIA  2024</t>
  </si>
  <si>
    <t>RANKING LORENZONI  2024</t>
  </si>
  <si>
    <t>RANKING MANTON 2024</t>
  </si>
  <si>
    <t>JIMENEZ MINGUEZ, Rafael</t>
  </si>
  <si>
    <t>MARCHUET SANFELIX, Jose Jaime</t>
  </si>
  <si>
    <t>RANKING COMINAZZO 202479</t>
  </si>
  <si>
    <t xml:space="preserve">VELASCO OTAL, Rafael </t>
  </si>
  <si>
    <t>ILLESCAS RODENAS, Sandra</t>
  </si>
  <si>
    <t>VALERO BLASCO, VERONICA</t>
  </si>
  <si>
    <t>RISCO ESTEBANEZ, Jose Ignacio</t>
  </si>
  <si>
    <t>UNDERHAMER</t>
  </si>
  <si>
    <t>CLASICA</t>
  </si>
  <si>
    <t>FREDERIK MONSEES, Willhem</t>
  </si>
  <si>
    <t>RANKING PENSYLVANIA 2024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</si>
</sst>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lgerian"/>
      <family val="5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6EA3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E7E7E7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3" borderId="0" xfId="0" applyFill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 vertical="center"/>
    </xf>
    <xf numFmtId="0" fontId="0" fillId="5" borderId="0" xfId="0" applyFill="1"/>
    <xf numFmtId="0" fontId="0" fillId="4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applyFont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3" fillId="3" borderId="0" xfId="0" applyFont="1" applyFill="1"/>
    <xf numFmtId="0" fontId="0" fillId="6" borderId="0" xfId="0" applyFill="1"/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 applyAlignment="1">
      <alignment horizontal="left"/>
    </xf>
    <xf numFmtId="0" fontId="3" fillId="5" borderId="0" xfId="0" applyFont="1" applyFill="1"/>
    <xf numFmtId="0" fontId="0" fillId="0" borderId="4" xfId="0" applyBorder="1"/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6EA3A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75"/>
  <sheetViews>
    <sheetView showZeros="0" topLeftCell="A19" zoomScale="115" zoomScaleNormal="115" workbookViewId="0">
      <selection activeCell="B12" sqref="B12"/>
    </sheetView>
  </sheetViews>
  <sheetFormatPr baseColWidth="10" defaultRowHeight="15"/>
  <cols>
    <col min="1" max="1" width="34.7109375" customWidth="1"/>
    <col min="2" max="2" width="10.85546875" customWidth="1"/>
    <col min="3" max="3" width="3.140625" customWidth="1"/>
    <col min="4" max="4" width="5.42578125" style="4" customWidth="1"/>
    <col min="5" max="5" width="5.7109375" style="13" customWidth="1"/>
    <col min="6" max="6" width="3.28515625" customWidth="1"/>
    <col min="7" max="7" width="5.28515625" style="4" customWidth="1"/>
    <col min="8" max="8" width="5.42578125" style="13" customWidth="1"/>
    <col min="9" max="9" width="3.140625" customWidth="1"/>
    <col min="10" max="10" width="5.140625" style="13" customWidth="1"/>
    <col min="11" max="11" width="5.28515625" style="6" customWidth="1"/>
    <col min="12" max="12" width="3" style="6" customWidth="1"/>
    <col min="13" max="13" width="5" style="6" customWidth="1"/>
    <col min="14" max="14" width="5" customWidth="1"/>
    <col min="15" max="15" width="3.28515625" customWidth="1"/>
    <col min="16" max="16" width="4.7109375" style="4" customWidth="1"/>
    <col min="17" max="17" width="5.42578125" style="6" customWidth="1"/>
    <col min="18" max="18" width="2.7109375" customWidth="1"/>
    <col min="19" max="19" width="5.140625" customWidth="1"/>
    <col min="20" max="20" width="2.7109375" customWidth="1"/>
    <col min="21" max="21" width="5.28515625" customWidth="1"/>
    <col min="22" max="32" width="4.7109375" hidden="1" customWidth="1"/>
    <col min="33" max="35" width="11.42578125" hidden="1" customWidth="1"/>
    <col min="36" max="37" width="11.42578125" customWidth="1"/>
  </cols>
  <sheetData>
    <row r="1" spans="1:32">
      <c r="A1" t="s">
        <v>204</v>
      </c>
      <c r="C1" s="1"/>
      <c r="D1" s="23"/>
      <c r="E1" s="15"/>
      <c r="F1" s="1"/>
      <c r="G1" s="23"/>
      <c r="H1" s="15"/>
      <c r="I1" s="1"/>
      <c r="J1" s="15"/>
      <c r="K1" s="22"/>
      <c r="L1" s="22"/>
      <c r="M1" s="22"/>
      <c r="N1" s="1"/>
      <c r="O1" s="1"/>
      <c r="P1" s="23"/>
      <c r="Q1" s="22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2">
      <c r="C2" s="1"/>
      <c r="D2" s="23"/>
      <c r="E2" s="15"/>
      <c r="F2" s="1"/>
      <c r="G2" s="23"/>
      <c r="H2" s="15"/>
      <c r="I2" s="1"/>
      <c r="J2" s="15"/>
      <c r="K2" s="22"/>
      <c r="L2" s="22"/>
      <c r="M2" s="22"/>
      <c r="N2" s="1"/>
      <c r="O2" s="1"/>
      <c r="P2" s="23"/>
      <c r="Q2" s="22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2">
      <c r="C3" s="11" t="s">
        <v>125</v>
      </c>
      <c r="D3" s="23"/>
      <c r="E3" s="15"/>
      <c r="F3" s="12" t="s">
        <v>126</v>
      </c>
      <c r="G3" s="23"/>
      <c r="H3" s="15"/>
      <c r="I3" s="12" t="s">
        <v>127</v>
      </c>
      <c r="J3" s="15"/>
      <c r="K3" s="22"/>
      <c r="L3" s="12" t="s">
        <v>129</v>
      </c>
      <c r="M3" s="12"/>
      <c r="N3" s="12"/>
      <c r="O3" s="15" t="s">
        <v>59</v>
      </c>
      <c r="P3" s="23"/>
      <c r="Q3" s="22"/>
      <c r="R3" s="12"/>
      <c r="S3" s="22" t="s">
        <v>128</v>
      </c>
      <c r="T3" s="12"/>
      <c r="U3" s="15" t="s">
        <v>131</v>
      </c>
      <c r="V3" s="1"/>
      <c r="W3" s="1"/>
      <c r="X3" s="1"/>
      <c r="Y3" s="1"/>
      <c r="Z3" s="1"/>
      <c r="AA3" s="1"/>
    </row>
    <row r="4" spans="1:32">
      <c r="C4" s="11"/>
      <c r="D4" s="4" t="s">
        <v>128</v>
      </c>
      <c r="E4" s="13" t="s">
        <v>58</v>
      </c>
      <c r="F4" s="13"/>
      <c r="G4" s="4" t="s">
        <v>128</v>
      </c>
      <c r="H4" s="13" t="s">
        <v>58</v>
      </c>
      <c r="I4" s="13"/>
      <c r="J4" s="6" t="s">
        <v>128</v>
      </c>
      <c r="K4" s="13" t="s">
        <v>58</v>
      </c>
      <c r="L4" s="13"/>
      <c r="M4" s="6" t="s">
        <v>130</v>
      </c>
      <c r="N4" s="13" t="s">
        <v>131</v>
      </c>
      <c r="O4" s="11"/>
      <c r="P4" s="4" t="s">
        <v>128</v>
      </c>
      <c r="Q4" s="13" t="s">
        <v>58</v>
      </c>
      <c r="R4" s="11"/>
      <c r="S4" s="11"/>
      <c r="T4" s="11"/>
      <c r="U4" s="14"/>
    </row>
    <row r="5" spans="1:32" ht="15.75">
      <c r="A5" s="7" t="s">
        <v>154</v>
      </c>
      <c r="B5" s="18" t="s">
        <v>65</v>
      </c>
      <c r="C5" s="11"/>
      <c r="F5" s="11"/>
      <c r="I5" s="11"/>
      <c r="N5" s="11"/>
      <c r="O5" s="11"/>
      <c r="R5" s="11"/>
      <c r="S5" s="11"/>
      <c r="T5" s="11"/>
      <c r="U5" s="14"/>
    </row>
    <row r="6" spans="1:32">
      <c r="B6" s="11" t="s">
        <v>60</v>
      </c>
      <c r="C6" s="11"/>
      <c r="F6" s="11"/>
      <c r="I6" s="11"/>
      <c r="N6" s="11"/>
      <c r="O6" s="11"/>
      <c r="R6" s="11"/>
      <c r="S6" s="11"/>
      <c r="T6" s="11"/>
      <c r="U6" s="14"/>
      <c r="V6" s="37" t="s">
        <v>150</v>
      </c>
      <c r="W6" s="38"/>
      <c r="X6" s="38"/>
      <c r="Y6" s="39"/>
      <c r="Z6" s="37" t="s">
        <v>151</v>
      </c>
      <c r="AA6" s="38"/>
      <c r="AB6" s="38"/>
      <c r="AC6" s="39"/>
    </row>
    <row r="7" spans="1:32">
      <c r="A7" s="28" t="s">
        <v>224</v>
      </c>
      <c r="B7" s="5"/>
      <c r="C7" s="4"/>
      <c r="E7" s="13">
        <f t="shared" ref="E7:E18" si="0">1*(IFERROR(VLOOKUP($D7,$AE$7:$AF$16,2,FALSE),"0"))</f>
        <v>0</v>
      </c>
      <c r="F7" s="4"/>
      <c r="H7" s="13">
        <f t="shared" ref="H7:H18" si="1">1*(IFERROR(VLOOKUP(G7,$AE$16:$AF$48,2,FALSE),"0"))</f>
        <v>0</v>
      </c>
      <c r="I7" s="4"/>
      <c r="J7" s="4">
        <v>92</v>
      </c>
      <c r="K7" s="13">
        <f t="shared" ref="K7:K18" si="2">1*(IFERROR(VLOOKUP(J7,$AE$7:$AF$16,2,FALSE),"0"))</f>
        <v>6</v>
      </c>
      <c r="L7" s="4"/>
      <c r="M7" s="4">
        <v>91</v>
      </c>
      <c r="N7" s="13">
        <f t="shared" ref="N7:N13" si="3">1*(IFERROR(VLOOKUP(M7,$AE$7:$AF$16,2,FALSE),"0"))</f>
        <v>3</v>
      </c>
      <c r="O7" s="4"/>
      <c r="P7" s="25">
        <v>95</v>
      </c>
      <c r="Q7" s="13">
        <f t="shared" ref="Q7:Q19" si="4">1*(IFERROR(VLOOKUP(P7,$AE$7:$AF$16,2,FALSE),"0"))</f>
        <v>15</v>
      </c>
      <c r="R7" s="4"/>
      <c r="S7" s="4">
        <f t="shared" ref="S7:S10" si="5">LARGE(V7:Y7,1)+LARGE(V7:Y7,2)+1.5*P7</f>
        <v>325.5</v>
      </c>
      <c r="T7" s="4"/>
      <c r="U7" s="13">
        <f t="shared" ref="U7:U10" si="6">LARGE(Z7:AC7,1)+LARGE(Z7:AC7,2)+Q7*1.5</f>
        <v>31.5</v>
      </c>
      <c r="V7" s="4">
        <f>+D7</f>
        <v>0</v>
      </c>
      <c r="W7" s="4">
        <f>+G7</f>
        <v>0</v>
      </c>
      <c r="X7" s="4">
        <f>+J7</f>
        <v>92</v>
      </c>
      <c r="Y7" s="4">
        <f>+M7</f>
        <v>91</v>
      </c>
      <c r="Z7" s="14">
        <f>+E7</f>
        <v>0</v>
      </c>
      <c r="AA7" s="14">
        <f>+H7</f>
        <v>0</v>
      </c>
      <c r="AB7" s="14">
        <f>+K7</f>
        <v>6</v>
      </c>
      <c r="AC7" s="14">
        <f>+N7</f>
        <v>3</v>
      </c>
      <c r="AE7">
        <v>100</v>
      </c>
      <c r="AF7">
        <v>50</v>
      </c>
    </row>
    <row r="8" spans="1:32">
      <c r="A8" s="28" t="s">
        <v>94</v>
      </c>
      <c r="B8" s="5"/>
      <c r="C8" s="4"/>
      <c r="D8" s="25">
        <v>96</v>
      </c>
      <c r="E8" s="13">
        <f t="shared" si="0"/>
        <v>20</v>
      </c>
      <c r="F8" s="4"/>
      <c r="H8" s="13">
        <f t="shared" si="1"/>
        <v>0</v>
      </c>
      <c r="I8" s="4"/>
      <c r="J8" s="4"/>
      <c r="K8" s="13">
        <f t="shared" si="2"/>
        <v>0</v>
      </c>
      <c r="L8" s="4"/>
      <c r="M8" s="25">
        <v>93</v>
      </c>
      <c r="N8" s="13">
        <f t="shared" si="3"/>
        <v>9</v>
      </c>
      <c r="O8" s="4"/>
      <c r="P8" s="4">
        <v>82</v>
      </c>
      <c r="Q8" s="13">
        <f t="shared" si="4"/>
        <v>0</v>
      </c>
      <c r="R8" s="4"/>
      <c r="S8" s="4">
        <f t="shared" si="5"/>
        <v>312</v>
      </c>
      <c r="T8" s="4"/>
      <c r="U8" s="13">
        <f t="shared" si="6"/>
        <v>29</v>
      </c>
      <c r="V8" s="4">
        <f t="shared" ref="V8:V10" si="7">+D8</f>
        <v>96</v>
      </c>
      <c r="W8" s="4">
        <f t="shared" ref="W8:W10" si="8">+G8</f>
        <v>0</v>
      </c>
      <c r="X8" s="4">
        <f t="shared" ref="X8:X10" si="9">+J8</f>
        <v>0</v>
      </c>
      <c r="Y8" s="4">
        <f t="shared" ref="Y8:Y10" si="10">+M8</f>
        <v>93</v>
      </c>
      <c r="Z8" s="14">
        <f t="shared" ref="Z8" si="11">+E8</f>
        <v>20</v>
      </c>
      <c r="AA8" s="14">
        <f t="shared" ref="AA8" si="12">+H8</f>
        <v>0</v>
      </c>
      <c r="AB8" s="14">
        <f t="shared" ref="AB8" si="13">+K8</f>
        <v>0</v>
      </c>
      <c r="AC8" s="14">
        <f t="shared" ref="AC8" si="14">+N8</f>
        <v>9</v>
      </c>
      <c r="AE8">
        <v>99</v>
      </c>
      <c r="AF8">
        <v>40</v>
      </c>
    </row>
    <row r="9" spans="1:32">
      <c r="A9" s="28" t="s">
        <v>10</v>
      </c>
      <c r="B9" s="5"/>
      <c r="C9" s="4"/>
      <c r="D9" s="4">
        <v>88</v>
      </c>
      <c r="E9" s="13">
        <f t="shared" si="0"/>
        <v>0</v>
      </c>
      <c r="F9" s="4"/>
      <c r="G9" s="4">
        <v>90</v>
      </c>
      <c r="H9" s="13">
        <f t="shared" si="1"/>
        <v>0</v>
      </c>
      <c r="I9" s="4"/>
      <c r="J9" s="25">
        <v>94</v>
      </c>
      <c r="K9" s="13">
        <f t="shared" si="2"/>
        <v>12</v>
      </c>
      <c r="L9" s="4"/>
      <c r="M9" s="25">
        <v>95</v>
      </c>
      <c r="N9" s="13">
        <f t="shared" si="3"/>
        <v>15</v>
      </c>
      <c r="O9" s="4"/>
      <c r="P9" s="4">
        <v>89</v>
      </c>
      <c r="Q9" s="13">
        <f t="shared" si="4"/>
        <v>0</v>
      </c>
      <c r="R9" s="4"/>
      <c r="S9" s="4">
        <f t="shared" si="5"/>
        <v>322.5</v>
      </c>
      <c r="T9" s="4"/>
      <c r="U9" s="13">
        <f t="shared" si="6"/>
        <v>27</v>
      </c>
      <c r="V9" s="4">
        <f t="shared" si="7"/>
        <v>88</v>
      </c>
      <c r="W9" s="4">
        <f t="shared" si="8"/>
        <v>90</v>
      </c>
      <c r="X9" s="4">
        <f t="shared" si="9"/>
        <v>94</v>
      </c>
      <c r="Y9" s="4">
        <f t="shared" si="10"/>
        <v>95</v>
      </c>
      <c r="Z9" s="14">
        <f t="shared" ref="Z9:Z10" si="15">+E9</f>
        <v>0</v>
      </c>
      <c r="AA9" s="14">
        <f t="shared" ref="AA9:AA10" si="16">+H9</f>
        <v>0</v>
      </c>
      <c r="AB9" s="14">
        <f t="shared" ref="AB9:AB10" si="17">+K9</f>
        <v>12</v>
      </c>
      <c r="AC9" s="14">
        <f t="shared" ref="AC9:AC10" si="18">+N9</f>
        <v>15</v>
      </c>
      <c r="AE9" s="10">
        <v>98</v>
      </c>
      <c r="AF9" s="10">
        <v>30</v>
      </c>
    </row>
    <row r="10" spans="1:32">
      <c r="A10" s="28" t="s">
        <v>23</v>
      </c>
      <c r="B10" s="5"/>
      <c r="C10" s="4"/>
      <c r="D10" s="25">
        <v>93</v>
      </c>
      <c r="E10" s="13">
        <f t="shared" si="0"/>
        <v>9</v>
      </c>
      <c r="F10" s="6"/>
      <c r="G10" s="4">
        <v>87</v>
      </c>
      <c r="H10" s="13">
        <f t="shared" si="1"/>
        <v>0</v>
      </c>
      <c r="I10" s="6"/>
      <c r="J10" s="4">
        <v>91</v>
      </c>
      <c r="K10" s="13">
        <f t="shared" si="2"/>
        <v>3</v>
      </c>
      <c r="M10" s="4">
        <v>89</v>
      </c>
      <c r="N10" s="13">
        <f t="shared" si="3"/>
        <v>0</v>
      </c>
      <c r="O10" s="6"/>
      <c r="P10" s="4">
        <v>92</v>
      </c>
      <c r="Q10" s="13">
        <f t="shared" si="4"/>
        <v>6</v>
      </c>
      <c r="R10" s="6"/>
      <c r="S10" s="4">
        <f t="shared" si="5"/>
        <v>322</v>
      </c>
      <c r="T10" s="6"/>
      <c r="U10" s="13">
        <f t="shared" si="6"/>
        <v>21</v>
      </c>
      <c r="V10" s="4">
        <f t="shared" si="7"/>
        <v>93</v>
      </c>
      <c r="W10" s="4">
        <f t="shared" si="8"/>
        <v>87</v>
      </c>
      <c r="X10" s="4">
        <f t="shared" si="9"/>
        <v>91</v>
      </c>
      <c r="Y10" s="4">
        <f t="shared" si="10"/>
        <v>89</v>
      </c>
      <c r="Z10" s="14">
        <f t="shared" si="15"/>
        <v>9</v>
      </c>
      <c r="AA10" s="14">
        <f t="shared" si="16"/>
        <v>0</v>
      </c>
      <c r="AB10" s="14">
        <f t="shared" si="17"/>
        <v>3</v>
      </c>
      <c r="AC10" s="14">
        <f t="shared" si="18"/>
        <v>0</v>
      </c>
      <c r="AE10">
        <v>97</v>
      </c>
      <c r="AF10">
        <v>25</v>
      </c>
    </row>
    <row r="11" spans="1:32">
      <c r="A11" s="28" t="s">
        <v>5</v>
      </c>
      <c r="B11" s="5"/>
      <c r="C11" s="4"/>
      <c r="E11" s="13">
        <f t="shared" si="0"/>
        <v>0</v>
      </c>
      <c r="F11" s="4"/>
      <c r="G11" s="25">
        <v>93</v>
      </c>
      <c r="H11" s="13">
        <f t="shared" si="1"/>
        <v>6</v>
      </c>
      <c r="I11" s="4"/>
      <c r="J11" s="4">
        <v>85</v>
      </c>
      <c r="K11" s="13">
        <f t="shared" si="2"/>
        <v>0</v>
      </c>
      <c r="L11" s="4"/>
      <c r="M11" s="4"/>
      <c r="N11" s="13">
        <f t="shared" si="3"/>
        <v>0</v>
      </c>
      <c r="O11" s="4"/>
      <c r="P11" s="4">
        <v>74</v>
      </c>
      <c r="Q11" s="13">
        <f t="shared" si="4"/>
        <v>0</v>
      </c>
      <c r="R11" s="4"/>
      <c r="S11" s="4">
        <f>LARGE(V12:Y12,1)+LARGE(V12:Y12,2)+1.5*P11</f>
        <v>289</v>
      </c>
      <c r="T11" s="4"/>
      <c r="U11" s="13">
        <f>LARGE(Z12:AC12,1)+LARGE(Z12:AC12,2)+Q11*1.5</f>
        <v>6</v>
      </c>
      <c r="V11" s="4" t="e">
        <f>+#REF!</f>
        <v>#REF!</v>
      </c>
      <c r="W11" s="4" t="e">
        <f>+#REF!</f>
        <v>#REF!</v>
      </c>
      <c r="X11" s="4" t="e">
        <f>+#REF!</f>
        <v>#REF!</v>
      </c>
      <c r="Y11" s="4" t="e">
        <f>+#REF!</f>
        <v>#REF!</v>
      </c>
      <c r="Z11" s="14" t="e">
        <f>+#REF!</f>
        <v>#REF!</v>
      </c>
      <c r="AA11" s="14" t="e">
        <f>+#REF!</f>
        <v>#REF!</v>
      </c>
      <c r="AB11" s="14" t="e">
        <f>+#REF!</f>
        <v>#REF!</v>
      </c>
      <c r="AC11" s="14" t="e">
        <f>+#REF!</f>
        <v>#REF!</v>
      </c>
      <c r="AE11">
        <v>96</v>
      </c>
      <c r="AF11">
        <v>20</v>
      </c>
    </row>
    <row r="12" spans="1:32">
      <c r="A12" s="28" t="s">
        <v>31</v>
      </c>
      <c r="B12" s="5"/>
      <c r="C12" s="4"/>
      <c r="D12" s="4">
        <v>86</v>
      </c>
      <c r="E12" s="13">
        <f t="shared" si="0"/>
        <v>0</v>
      </c>
      <c r="F12" s="4"/>
      <c r="G12" s="4">
        <v>91</v>
      </c>
      <c r="H12" s="13">
        <f t="shared" si="1"/>
        <v>3</v>
      </c>
      <c r="I12" s="4"/>
      <c r="J12" s="4">
        <v>81</v>
      </c>
      <c r="K12" s="13">
        <f t="shared" si="2"/>
        <v>0</v>
      </c>
      <c r="L12" s="4"/>
      <c r="M12" s="4">
        <v>86</v>
      </c>
      <c r="N12" s="13">
        <f t="shared" si="3"/>
        <v>0</v>
      </c>
      <c r="O12" s="4"/>
      <c r="P12" s="4">
        <v>84</v>
      </c>
      <c r="Q12" s="13">
        <f t="shared" si="4"/>
        <v>0</v>
      </c>
      <c r="R12" s="4"/>
      <c r="S12" s="4">
        <f t="shared" ref="S12:S18" si="19">LARGE(V14:Y14,1)+LARGE(V14:Y14,2)+1.5*P12</f>
        <v>303</v>
      </c>
      <c r="T12" s="4"/>
      <c r="U12" s="13">
        <f t="shared" ref="U12:U18" si="20">LARGE(Z14:AC14,1)+LARGE(Z14:AC14,2)+Q12*1.5</f>
        <v>3</v>
      </c>
      <c r="V12" s="4">
        <f>+D11</f>
        <v>0</v>
      </c>
      <c r="W12" s="4">
        <f>+G11</f>
        <v>93</v>
      </c>
      <c r="X12" s="4">
        <f>+J11</f>
        <v>85</v>
      </c>
      <c r="Y12" s="4">
        <f>+M11</f>
        <v>0</v>
      </c>
      <c r="Z12" s="14">
        <f>+E11</f>
        <v>0</v>
      </c>
      <c r="AA12" s="14">
        <f>+H11</f>
        <v>6</v>
      </c>
      <c r="AB12" s="14">
        <f>+K11</f>
        <v>0</v>
      </c>
      <c r="AC12" s="14">
        <f>+N11</f>
        <v>0</v>
      </c>
      <c r="AE12">
        <v>95</v>
      </c>
      <c r="AF12">
        <v>15</v>
      </c>
    </row>
    <row r="13" spans="1:32">
      <c r="A13" s="28" t="s">
        <v>137</v>
      </c>
      <c r="B13" s="5"/>
      <c r="C13" s="4"/>
      <c r="D13" s="4">
        <v>81</v>
      </c>
      <c r="E13" s="13">
        <f t="shared" si="0"/>
        <v>0</v>
      </c>
      <c r="F13" s="6"/>
      <c r="G13" s="4">
        <v>92</v>
      </c>
      <c r="H13" s="13">
        <f t="shared" si="1"/>
        <v>3</v>
      </c>
      <c r="I13" s="6"/>
      <c r="J13" s="4"/>
      <c r="K13" s="13">
        <f t="shared" si="2"/>
        <v>0</v>
      </c>
      <c r="N13" s="13">
        <f t="shared" si="3"/>
        <v>0</v>
      </c>
      <c r="O13" s="6"/>
      <c r="P13" s="4">
        <v>80</v>
      </c>
      <c r="Q13" s="13">
        <f t="shared" si="4"/>
        <v>0</v>
      </c>
      <c r="R13" s="6"/>
      <c r="S13" s="4">
        <f t="shared" si="19"/>
        <v>293</v>
      </c>
      <c r="T13" s="6"/>
      <c r="U13" s="13">
        <f t="shared" si="20"/>
        <v>3</v>
      </c>
      <c r="V13" s="4" t="e">
        <f>+#REF!</f>
        <v>#REF!</v>
      </c>
      <c r="W13" s="4" t="e">
        <f>+#REF!</f>
        <v>#REF!</v>
      </c>
      <c r="X13" s="4" t="e">
        <f>+#REF!</f>
        <v>#REF!</v>
      </c>
      <c r="Y13" s="4" t="e">
        <f>+#REF!</f>
        <v>#REF!</v>
      </c>
      <c r="Z13" s="14" t="e">
        <f>+#REF!</f>
        <v>#REF!</v>
      </c>
      <c r="AA13" s="14" t="e">
        <f>+#REF!</f>
        <v>#REF!</v>
      </c>
      <c r="AB13" s="14" t="e">
        <f>+#REF!</f>
        <v>#REF!</v>
      </c>
      <c r="AC13" s="14" t="e">
        <f>+#REF!</f>
        <v>#REF!</v>
      </c>
      <c r="AE13">
        <v>94</v>
      </c>
      <c r="AF13">
        <v>12</v>
      </c>
    </row>
    <row r="14" spans="1:32">
      <c r="A14" s="28" t="s">
        <v>30</v>
      </c>
      <c r="B14" s="5"/>
      <c r="C14" s="4"/>
      <c r="D14" s="4">
        <v>88</v>
      </c>
      <c r="E14" s="13">
        <f t="shared" si="0"/>
        <v>0</v>
      </c>
      <c r="F14" s="4"/>
      <c r="H14" s="13">
        <f t="shared" si="1"/>
        <v>0</v>
      </c>
      <c r="I14" s="4"/>
      <c r="J14" s="4">
        <v>88</v>
      </c>
      <c r="K14" s="13">
        <f t="shared" si="2"/>
        <v>0</v>
      </c>
      <c r="L14" s="4"/>
      <c r="M14" s="4">
        <v>89</v>
      </c>
      <c r="N14" s="13"/>
      <c r="O14" s="4"/>
      <c r="P14" s="4">
        <v>88</v>
      </c>
      <c r="Q14" s="13">
        <f t="shared" si="4"/>
        <v>0</v>
      </c>
      <c r="R14" s="4"/>
      <c r="S14" s="4">
        <f t="shared" si="19"/>
        <v>309</v>
      </c>
      <c r="T14" s="4"/>
      <c r="U14" s="13">
        <f t="shared" si="20"/>
        <v>0</v>
      </c>
      <c r="V14" s="4">
        <f t="shared" ref="V14:V20" si="21">+D12</f>
        <v>86</v>
      </c>
      <c r="W14" s="4">
        <f t="shared" ref="W14:W20" si="22">+G12</f>
        <v>91</v>
      </c>
      <c r="X14" s="4">
        <f t="shared" ref="X14:X20" si="23">+J12</f>
        <v>81</v>
      </c>
      <c r="Y14" s="4">
        <f t="shared" ref="Y14:Y20" si="24">+M12</f>
        <v>86</v>
      </c>
      <c r="Z14" s="14">
        <f>+E12</f>
        <v>0</v>
      </c>
      <c r="AA14" s="14">
        <f>+H12</f>
        <v>3</v>
      </c>
      <c r="AB14" s="14">
        <f>+K12</f>
        <v>0</v>
      </c>
      <c r="AC14" s="14">
        <f>+N12</f>
        <v>0</v>
      </c>
      <c r="AE14">
        <v>93</v>
      </c>
      <c r="AF14">
        <v>9</v>
      </c>
    </row>
    <row r="15" spans="1:32">
      <c r="A15" s="10" t="s">
        <v>61</v>
      </c>
      <c r="B15" s="5"/>
      <c r="C15" s="4"/>
      <c r="D15" s="4">
        <v>89</v>
      </c>
      <c r="E15" s="13">
        <f t="shared" si="0"/>
        <v>0</v>
      </c>
      <c r="F15" s="4"/>
      <c r="G15" s="4">
        <v>86</v>
      </c>
      <c r="H15" s="13">
        <f t="shared" si="1"/>
        <v>0</v>
      </c>
      <c r="I15" s="4"/>
      <c r="J15" s="4">
        <v>82</v>
      </c>
      <c r="K15" s="13">
        <f t="shared" si="2"/>
        <v>0</v>
      </c>
      <c r="L15" s="4"/>
      <c r="M15" s="4">
        <v>88</v>
      </c>
      <c r="N15" s="13">
        <f>1*(IFERROR(VLOOKUP(M15,$AE$7:$AF$16,2,FALSE),"0"))</f>
        <v>0</v>
      </c>
      <c r="O15" s="4"/>
      <c r="P15" s="4">
        <v>88</v>
      </c>
      <c r="Q15" s="13">
        <f t="shared" si="4"/>
        <v>0</v>
      </c>
      <c r="R15" s="4"/>
      <c r="S15" s="4">
        <f t="shared" si="19"/>
        <v>309</v>
      </c>
      <c r="T15" s="4"/>
      <c r="U15" s="13">
        <f t="shared" si="20"/>
        <v>0</v>
      </c>
      <c r="V15" s="4">
        <f t="shared" si="21"/>
        <v>81</v>
      </c>
      <c r="W15" s="4">
        <f t="shared" si="22"/>
        <v>92</v>
      </c>
      <c r="X15" s="4">
        <f t="shared" si="23"/>
        <v>0</v>
      </c>
      <c r="Y15" s="4">
        <f t="shared" si="24"/>
        <v>0</v>
      </c>
      <c r="Z15" s="14">
        <f>+E13</f>
        <v>0</v>
      </c>
      <c r="AA15" s="14">
        <f>+H13</f>
        <v>3</v>
      </c>
      <c r="AB15" s="14">
        <f>+K13</f>
        <v>0</v>
      </c>
      <c r="AC15" s="14">
        <f>+N13</f>
        <v>0</v>
      </c>
      <c r="AE15">
        <v>92</v>
      </c>
      <c r="AF15">
        <v>6</v>
      </c>
    </row>
    <row r="16" spans="1:32">
      <c r="A16" s="10" t="s">
        <v>21</v>
      </c>
      <c r="B16" s="5"/>
      <c r="C16" s="4"/>
      <c r="D16" s="4">
        <v>86</v>
      </c>
      <c r="E16" s="13">
        <f t="shared" si="0"/>
        <v>0</v>
      </c>
      <c r="F16" s="4"/>
      <c r="G16" s="4">
        <v>87</v>
      </c>
      <c r="H16" s="13">
        <f t="shared" si="1"/>
        <v>0</v>
      </c>
      <c r="I16" s="4"/>
      <c r="J16" s="4"/>
      <c r="K16" s="13">
        <f t="shared" si="2"/>
        <v>0</v>
      </c>
      <c r="L16" s="4"/>
      <c r="M16" s="4">
        <v>86</v>
      </c>
      <c r="N16" s="13">
        <f>1*(IFERROR(VLOOKUP(M16,$AE$7:$AF$16,2,FALSE),"0"))</f>
        <v>0</v>
      </c>
      <c r="O16" s="4"/>
      <c r="P16" s="4">
        <v>88</v>
      </c>
      <c r="Q16" s="13">
        <f t="shared" si="4"/>
        <v>0</v>
      </c>
      <c r="R16" s="4"/>
      <c r="S16" s="4">
        <f t="shared" si="19"/>
        <v>305</v>
      </c>
      <c r="T16" s="4"/>
      <c r="U16" s="13">
        <f t="shared" si="20"/>
        <v>0</v>
      </c>
      <c r="V16" s="4">
        <f t="shared" si="21"/>
        <v>88</v>
      </c>
      <c r="W16" s="4">
        <f t="shared" si="22"/>
        <v>0</v>
      </c>
      <c r="X16" s="4">
        <f t="shared" si="23"/>
        <v>88</v>
      </c>
      <c r="Y16" s="4">
        <f t="shared" si="24"/>
        <v>89</v>
      </c>
      <c r="Z16" s="14">
        <f>+E14</f>
        <v>0</v>
      </c>
      <c r="AA16" s="14">
        <f>+H14</f>
        <v>0</v>
      </c>
      <c r="AB16" s="14">
        <f>+K14</f>
        <v>0</v>
      </c>
      <c r="AC16" s="14">
        <f>+N14</f>
        <v>0</v>
      </c>
      <c r="AE16">
        <v>91</v>
      </c>
      <c r="AF16">
        <v>3</v>
      </c>
    </row>
    <row r="17" spans="1:32">
      <c r="A17" s="10" t="s">
        <v>194</v>
      </c>
      <c r="C17" s="4"/>
      <c r="D17" s="4">
        <v>83</v>
      </c>
      <c r="E17" s="13">
        <f t="shared" si="0"/>
        <v>0</v>
      </c>
      <c r="F17" s="4"/>
      <c r="G17" s="4">
        <v>82</v>
      </c>
      <c r="H17" s="13">
        <f t="shared" si="1"/>
        <v>0</v>
      </c>
      <c r="I17" s="4"/>
      <c r="J17" s="4">
        <v>87</v>
      </c>
      <c r="K17" s="13">
        <f t="shared" si="2"/>
        <v>0</v>
      </c>
      <c r="L17" s="4"/>
      <c r="M17" s="4">
        <v>87</v>
      </c>
      <c r="N17" s="13">
        <f>1*(IFERROR(VLOOKUP(M17,$AE$7:$AF$16,2,FALSE),"0"))</f>
        <v>0</v>
      </c>
      <c r="O17" s="4"/>
      <c r="P17" s="4">
        <v>87</v>
      </c>
      <c r="Q17" s="13">
        <f t="shared" si="4"/>
        <v>0</v>
      </c>
      <c r="R17" s="4"/>
      <c r="S17" s="4">
        <f t="shared" si="19"/>
        <v>304.5</v>
      </c>
      <c r="T17" s="4"/>
      <c r="U17" s="13">
        <f t="shared" si="20"/>
        <v>0</v>
      </c>
      <c r="V17" s="4">
        <f t="shared" si="21"/>
        <v>89</v>
      </c>
      <c r="W17" s="4">
        <f t="shared" si="22"/>
        <v>86</v>
      </c>
      <c r="X17" s="4">
        <f t="shared" si="23"/>
        <v>82</v>
      </c>
      <c r="Y17" s="4">
        <f t="shared" si="24"/>
        <v>88</v>
      </c>
      <c r="Z17" s="14">
        <f>+E15</f>
        <v>0</v>
      </c>
      <c r="AA17" s="14">
        <f>+H15</f>
        <v>0</v>
      </c>
      <c r="AB17" s="14">
        <f>+K15</f>
        <v>0</v>
      </c>
      <c r="AC17" s="14">
        <f>+N15</f>
        <v>0</v>
      </c>
    </row>
    <row r="18" spans="1:32">
      <c r="A18" s="10" t="s">
        <v>6</v>
      </c>
      <c r="B18" s="5"/>
      <c r="C18" s="4"/>
      <c r="E18" s="13">
        <f t="shared" si="0"/>
        <v>0</v>
      </c>
      <c r="F18" s="4"/>
      <c r="G18" s="4">
        <v>79</v>
      </c>
      <c r="H18" s="13">
        <f t="shared" si="1"/>
        <v>0</v>
      </c>
      <c r="I18" s="4"/>
      <c r="J18" s="4">
        <v>89</v>
      </c>
      <c r="K18" s="13">
        <f t="shared" si="2"/>
        <v>0</v>
      </c>
      <c r="L18" s="4"/>
      <c r="M18" s="4"/>
      <c r="N18" s="13">
        <f>1*(IFERROR(VLOOKUP(M18,$AE$7:$AF$16,2,FALSE),"0"))</f>
        <v>0</v>
      </c>
      <c r="O18" s="4"/>
      <c r="P18" s="4">
        <v>82</v>
      </c>
      <c r="Q18" s="13">
        <f t="shared" si="4"/>
        <v>0</v>
      </c>
      <c r="R18" s="4"/>
      <c r="S18" s="4">
        <f t="shared" si="19"/>
        <v>291</v>
      </c>
      <c r="T18" s="4"/>
      <c r="U18" s="13">
        <f t="shared" si="20"/>
        <v>0</v>
      </c>
      <c r="V18" s="4">
        <f t="shared" si="21"/>
        <v>86</v>
      </c>
      <c r="W18" s="4">
        <f t="shared" si="22"/>
        <v>87</v>
      </c>
      <c r="X18" s="4">
        <f t="shared" si="23"/>
        <v>0</v>
      </c>
      <c r="Y18" s="4">
        <f t="shared" si="24"/>
        <v>86</v>
      </c>
      <c r="Z18" s="14">
        <f>+E16</f>
        <v>0</v>
      </c>
      <c r="AA18" s="14">
        <f>+H16</f>
        <v>0</v>
      </c>
      <c r="AB18" s="14">
        <f>+K16</f>
        <v>0</v>
      </c>
      <c r="AC18" s="14">
        <f>+N16</f>
        <v>0</v>
      </c>
    </row>
    <row r="19" spans="1:32">
      <c r="A19" s="5"/>
      <c r="B19" s="5"/>
      <c r="C19" s="4"/>
      <c r="F19" s="4"/>
      <c r="I19" s="4"/>
      <c r="J19" s="4"/>
      <c r="K19" s="13"/>
      <c r="L19" s="4"/>
      <c r="M19" s="4"/>
      <c r="N19" s="13"/>
      <c r="O19" s="4"/>
      <c r="Q19" s="13">
        <f t="shared" si="4"/>
        <v>0</v>
      </c>
      <c r="R19" s="4"/>
      <c r="S19" s="4">
        <f>LARGE(V22:Y22,1)+LARGE(V22:Y22,2)+1.5*P19</f>
        <v>0</v>
      </c>
      <c r="T19" s="4"/>
      <c r="U19" s="13">
        <f>LARGE(Z22:AC22,1)+LARGE(Z22:AC22,2)+Q19*1.5</f>
        <v>0</v>
      </c>
      <c r="V19" s="4">
        <f t="shared" si="21"/>
        <v>83</v>
      </c>
      <c r="W19" s="4">
        <f t="shared" si="22"/>
        <v>82</v>
      </c>
      <c r="X19" s="4">
        <f t="shared" si="23"/>
        <v>87</v>
      </c>
      <c r="Y19" s="4">
        <f t="shared" si="24"/>
        <v>87</v>
      </c>
      <c r="Z19" s="14">
        <f t="shared" ref="Z19:Z20" si="25">+E17</f>
        <v>0</v>
      </c>
      <c r="AA19" s="14">
        <f t="shared" ref="AA19:AA20" si="26">+H17</f>
        <v>0</v>
      </c>
      <c r="AB19" s="14">
        <f t="shared" ref="AB19:AB20" si="27">+K17</f>
        <v>0</v>
      </c>
      <c r="AC19" s="14">
        <f t="shared" ref="AC19:AC20" si="28">+N17</f>
        <v>0</v>
      </c>
    </row>
    <row r="20" spans="1:32">
      <c r="A20" s="22" t="s">
        <v>228</v>
      </c>
      <c r="B20" s="5"/>
      <c r="C20" s="4"/>
      <c r="F20" s="4"/>
      <c r="I20" s="4"/>
      <c r="K20" s="4"/>
      <c r="L20" s="4"/>
      <c r="M20" s="4"/>
      <c r="N20" s="4"/>
      <c r="O20" s="4"/>
      <c r="Q20" s="4"/>
      <c r="R20" s="4"/>
      <c r="S20" s="4"/>
      <c r="T20" s="4"/>
      <c r="U20" s="13"/>
      <c r="V20" s="4">
        <f t="shared" si="21"/>
        <v>0</v>
      </c>
      <c r="W20" s="4">
        <f t="shared" si="22"/>
        <v>79</v>
      </c>
      <c r="X20" s="4">
        <f t="shared" si="23"/>
        <v>89</v>
      </c>
      <c r="Y20" s="4">
        <f t="shared" si="24"/>
        <v>0</v>
      </c>
      <c r="Z20" s="14">
        <f t="shared" si="25"/>
        <v>0</v>
      </c>
      <c r="AA20" s="14">
        <f t="shared" si="26"/>
        <v>0</v>
      </c>
      <c r="AB20" s="14">
        <f t="shared" si="27"/>
        <v>0</v>
      </c>
      <c r="AC20" s="14">
        <f t="shared" si="28"/>
        <v>0</v>
      </c>
    </row>
    <row r="21" spans="1:32" ht="15.75">
      <c r="A21" s="7" t="s">
        <v>155</v>
      </c>
      <c r="B21" s="18" t="s">
        <v>66</v>
      </c>
      <c r="C21" s="4"/>
      <c r="F21" s="4"/>
      <c r="I21" s="4"/>
      <c r="K21" s="4"/>
      <c r="L21" s="4"/>
      <c r="M21" s="4"/>
      <c r="N21" s="4"/>
      <c r="O21" s="4"/>
      <c r="Q21" s="4"/>
      <c r="R21" s="4"/>
      <c r="S21" s="4"/>
      <c r="T21" s="4"/>
      <c r="U21" s="13"/>
      <c r="V21" s="4" t="e">
        <f>+#REF!</f>
        <v>#REF!</v>
      </c>
      <c r="W21" s="4" t="e">
        <f>+#REF!</f>
        <v>#REF!</v>
      </c>
      <c r="X21" s="4" t="e">
        <f>+#REF!</f>
        <v>#REF!</v>
      </c>
      <c r="Y21" s="4" t="e">
        <f>+#REF!</f>
        <v>#REF!</v>
      </c>
      <c r="Z21" s="14" t="e">
        <f>+#REF!</f>
        <v>#REF!</v>
      </c>
      <c r="AA21" s="14" t="e">
        <f>+#REF!</f>
        <v>#REF!</v>
      </c>
      <c r="AB21" s="14" t="e">
        <f>+#REF!</f>
        <v>#REF!</v>
      </c>
      <c r="AC21" s="14" t="e">
        <f>+#REF!</f>
        <v>#REF!</v>
      </c>
    </row>
    <row r="22" spans="1:32">
      <c r="A22" s="27" t="s">
        <v>15</v>
      </c>
      <c r="C22" s="4"/>
      <c r="D22" s="4">
        <v>93</v>
      </c>
      <c r="E22" s="13">
        <f t="shared" ref="E22:E32" si="29">1*(IFERROR(VLOOKUP($D22,$AE$27:$AF$34,2,FALSE),"0"))</f>
        <v>6</v>
      </c>
      <c r="F22" s="6"/>
      <c r="G22" s="25">
        <v>94</v>
      </c>
      <c r="H22" s="13">
        <f t="shared" ref="H22:H32" si="30">1*(IFERROR(VLOOKUP(G22,$AE$27:$AF$34,2,FALSE),"0"))</f>
        <v>9</v>
      </c>
      <c r="I22" s="6"/>
      <c r="J22" s="25">
        <v>97</v>
      </c>
      <c r="K22" s="13">
        <f t="shared" ref="K22:K32" si="31">1*(IFERROR(VLOOKUP(J22,$AE$27:$AF$34,2,FALSE),"0"))</f>
        <v>20</v>
      </c>
      <c r="M22" s="25">
        <v>94</v>
      </c>
      <c r="N22" s="13">
        <f t="shared" ref="N22:N32" si="32">1*(IFERROR(VLOOKUP(M22,$AE$27:$AF$34,2,FALSE),"0"))</f>
        <v>9</v>
      </c>
      <c r="O22" s="6"/>
      <c r="P22" s="25">
        <v>96</v>
      </c>
      <c r="Q22" s="13">
        <f t="shared" ref="Q22:Q32" si="33">1*(IFERROR(VLOOKUP(P22,$AE$27:$AF$34,2,FALSE),"0"))</f>
        <v>15</v>
      </c>
      <c r="R22" s="6"/>
      <c r="S22" s="4">
        <f>LARGE(V25:Y25,1)+LARGE(V25:Y25,2)+1.5*P22</f>
        <v>335</v>
      </c>
      <c r="T22" s="6"/>
      <c r="U22" s="13">
        <f>LARGE(Z25:AC25,1)+LARGE(Z25:AC25,2)+Q22*1.5</f>
        <v>51.5</v>
      </c>
      <c r="V22" s="4">
        <f>+D19</f>
        <v>0</v>
      </c>
      <c r="W22" s="4">
        <f>+G19</f>
        <v>0</v>
      </c>
      <c r="X22" s="4">
        <f>+J19</f>
        <v>0</v>
      </c>
      <c r="Y22" s="4">
        <f>+M19</f>
        <v>0</v>
      </c>
      <c r="Z22" s="14">
        <f>+E19</f>
        <v>0</v>
      </c>
      <c r="AA22" s="14">
        <f>+H19</f>
        <v>0</v>
      </c>
      <c r="AB22" s="14">
        <f>+K19</f>
        <v>0</v>
      </c>
      <c r="AC22" s="14">
        <f>+N19</f>
        <v>0</v>
      </c>
    </row>
    <row r="23" spans="1:32">
      <c r="A23" s="2" t="s">
        <v>0</v>
      </c>
      <c r="C23" s="4"/>
      <c r="D23" s="4">
        <v>93</v>
      </c>
      <c r="E23" s="13">
        <f t="shared" si="29"/>
        <v>6</v>
      </c>
      <c r="F23" s="4"/>
      <c r="G23" s="25">
        <v>97</v>
      </c>
      <c r="H23" s="13">
        <f t="shared" si="30"/>
        <v>20</v>
      </c>
      <c r="I23" s="4"/>
      <c r="J23" s="4">
        <v>93</v>
      </c>
      <c r="K23" s="13">
        <f t="shared" si="31"/>
        <v>6</v>
      </c>
      <c r="L23" s="4"/>
      <c r="M23" s="4">
        <v>91</v>
      </c>
      <c r="N23" s="13">
        <f t="shared" si="32"/>
        <v>0</v>
      </c>
      <c r="O23" s="4"/>
      <c r="P23" s="25">
        <v>95</v>
      </c>
      <c r="Q23" s="13">
        <f t="shared" si="33"/>
        <v>12</v>
      </c>
      <c r="R23" s="4"/>
      <c r="S23" s="4">
        <f>LARGE(V26:Y26,1)+LARGE(V26:Y26,2)+1.5*P23</f>
        <v>332.5</v>
      </c>
      <c r="T23" s="4"/>
      <c r="U23" s="13">
        <f>LARGE(Z26:AC26,1)+LARGE(Z26:AC26,2)+Q23*1.5</f>
        <v>44</v>
      </c>
      <c r="V23" s="4"/>
      <c r="W23" s="4"/>
      <c r="X23" s="4"/>
      <c r="Y23" s="4"/>
      <c r="Z23" s="14"/>
      <c r="AA23" s="14"/>
      <c r="AB23" s="14"/>
      <c r="AC23" s="14"/>
    </row>
    <row r="24" spans="1:32">
      <c r="A24" s="27" t="s">
        <v>11</v>
      </c>
      <c r="C24" s="4"/>
      <c r="D24" s="4">
        <v>92</v>
      </c>
      <c r="E24" s="13">
        <f t="shared" si="29"/>
        <v>3</v>
      </c>
      <c r="F24" s="4"/>
      <c r="G24" s="4">
        <v>90</v>
      </c>
      <c r="H24" s="13">
        <f t="shared" si="30"/>
        <v>0</v>
      </c>
      <c r="I24" s="4"/>
      <c r="J24" s="4">
        <v>92</v>
      </c>
      <c r="K24" s="13">
        <f t="shared" si="31"/>
        <v>3</v>
      </c>
      <c r="L24" s="4"/>
      <c r="M24" s="4">
        <v>93</v>
      </c>
      <c r="N24" s="13">
        <f t="shared" si="32"/>
        <v>6</v>
      </c>
      <c r="O24" s="4"/>
      <c r="P24" s="4">
        <v>93</v>
      </c>
      <c r="Q24" s="13">
        <f t="shared" si="33"/>
        <v>6</v>
      </c>
      <c r="R24" s="4"/>
      <c r="S24" s="4">
        <f>LARGE(V27:Y27,1)+LARGE(V27:Y27,2)+1.5*P24</f>
        <v>324.5</v>
      </c>
      <c r="T24" s="4"/>
      <c r="U24" s="13">
        <f>LARGE(Z27:AC27,1)+LARGE(Z27:AC27,2)+Q24*1.5</f>
        <v>18</v>
      </c>
      <c r="V24" s="37" t="s">
        <v>150</v>
      </c>
      <c r="W24" s="38"/>
      <c r="X24" s="38"/>
      <c r="Y24" s="39"/>
      <c r="Z24" s="37" t="s">
        <v>151</v>
      </c>
      <c r="AA24" s="38"/>
      <c r="AB24" s="38"/>
      <c r="AC24" s="39"/>
    </row>
    <row r="25" spans="1:32">
      <c r="A25" s="2" t="s">
        <v>195</v>
      </c>
      <c r="B25" s="5"/>
      <c r="C25" s="4"/>
      <c r="D25" s="4">
        <v>76</v>
      </c>
      <c r="E25" s="13">
        <f t="shared" si="29"/>
        <v>0</v>
      </c>
      <c r="F25" s="4"/>
      <c r="H25" s="13">
        <f t="shared" si="30"/>
        <v>0</v>
      </c>
      <c r="I25" s="4"/>
      <c r="J25" s="4">
        <v>88</v>
      </c>
      <c r="K25" s="13">
        <f t="shared" si="31"/>
        <v>0</v>
      </c>
      <c r="L25" s="4"/>
      <c r="M25" s="4">
        <v>84</v>
      </c>
      <c r="N25" s="13">
        <f t="shared" si="32"/>
        <v>0</v>
      </c>
      <c r="O25" s="4"/>
      <c r="P25" s="25">
        <v>94</v>
      </c>
      <c r="Q25" s="13">
        <f t="shared" si="33"/>
        <v>9</v>
      </c>
      <c r="R25" s="4"/>
      <c r="S25" s="4">
        <f>LARGE(V28:Y28,1)+LARGE(V28:Y28,2)+1.5*P25</f>
        <v>313</v>
      </c>
      <c r="U25" s="13">
        <f>LARGE(Z28:AC28,1)+LARGE(Z28:AC28,2)+Q25*1.5</f>
        <v>13.5</v>
      </c>
      <c r="V25" s="4">
        <f t="shared" ref="V25" si="34">+D22</f>
        <v>93</v>
      </c>
      <c r="W25" s="4">
        <f t="shared" ref="W25" si="35">+G22</f>
        <v>94</v>
      </c>
      <c r="X25" s="4">
        <f t="shared" ref="X25" si="36">+J22</f>
        <v>97</v>
      </c>
      <c r="Y25" s="4">
        <f t="shared" ref="Y25" si="37">+M22</f>
        <v>94</v>
      </c>
      <c r="Z25" s="14">
        <f t="shared" ref="Z25" si="38">+E22</f>
        <v>6</v>
      </c>
      <c r="AA25" s="14">
        <f t="shared" ref="AA25" si="39">+H22</f>
        <v>9</v>
      </c>
      <c r="AB25" s="14">
        <f t="shared" ref="AB25" si="40">+K22</f>
        <v>20</v>
      </c>
      <c r="AC25" s="14">
        <f t="shared" ref="AC25" si="41">+N22</f>
        <v>9</v>
      </c>
    </row>
    <row r="26" spans="1:32">
      <c r="A26" s="27" t="s">
        <v>136</v>
      </c>
      <c r="C26" s="4"/>
      <c r="D26" s="4">
        <v>86</v>
      </c>
      <c r="E26" s="13">
        <f t="shared" si="29"/>
        <v>0</v>
      </c>
      <c r="G26" s="4">
        <v>92</v>
      </c>
      <c r="H26" s="13">
        <f t="shared" si="30"/>
        <v>3</v>
      </c>
      <c r="J26" s="4">
        <v>91</v>
      </c>
      <c r="K26" s="13">
        <f t="shared" si="31"/>
        <v>0</v>
      </c>
      <c r="M26" s="4"/>
      <c r="N26" s="13">
        <f t="shared" si="32"/>
        <v>0</v>
      </c>
      <c r="P26" s="4">
        <v>88</v>
      </c>
      <c r="Q26" s="13">
        <f t="shared" si="33"/>
        <v>0</v>
      </c>
      <c r="S26" s="4">
        <f t="shared" ref="S26:S32" si="42">LARGE(V31:Y31,1)+LARGE(V31:Y31,2)+1.5*P26</f>
        <v>315</v>
      </c>
      <c r="U26" s="13">
        <f t="shared" ref="U26:U32" si="43">LARGE(Z31:AC31,1)+LARGE(Z31:AC31,2)+Q26*1.5</f>
        <v>3</v>
      </c>
      <c r="V26" s="4">
        <f t="shared" ref="V26:V28" si="44">+D23</f>
        <v>93</v>
      </c>
      <c r="W26" s="4">
        <f t="shared" ref="W26:W28" si="45">+G23</f>
        <v>97</v>
      </c>
      <c r="X26" s="4">
        <f t="shared" ref="X26:X28" si="46">+J23</f>
        <v>93</v>
      </c>
      <c r="Y26" s="4">
        <f t="shared" ref="Y26:Y28" si="47">+M23</f>
        <v>91</v>
      </c>
      <c r="Z26" s="14">
        <f t="shared" ref="Z26:Z28" si="48">+E23</f>
        <v>6</v>
      </c>
      <c r="AA26" s="14">
        <f t="shared" ref="AA26:AA28" si="49">+H23</f>
        <v>20</v>
      </c>
      <c r="AB26" s="14">
        <f t="shared" ref="AB26:AB28" si="50">+K23</f>
        <v>6</v>
      </c>
      <c r="AC26" s="14">
        <f t="shared" ref="AC26:AC28" si="51">+N23</f>
        <v>0</v>
      </c>
      <c r="AE26" s="10">
        <v>100</v>
      </c>
      <c r="AF26" s="10">
        <v>40</v>
      </c>
    </row>
    <row r="27" spans="1:32">
      <c r="A27" s="2" t="s">
        <v>38</v>
      </c>
      <c r="C27" s="4"/>
      <c r="D27" s="4">
        <v>88</v>
      </c>
      <c r="E27" s="13">
        <f t="shared" si="29"/>
        <v>0</v>
      </c>
      <c r="F27" s="4"/>
      <c r="G27" s="4">
        <v>89</v>
      </c>
      <c r="H27" s="13">
        <f t="shared" si="30"/>
        <v>0</v>
      </c>
      <c r="I27" s="4"/>
      <c r="J27" s="4">
        <v>88</v>
      </c>
      <c r="K27" s="13">
        <f t="shared" si="31"/>
        <v>0</v>
      </c>
      <c r="L27" s="4"/>
      <c r="M27" s="4">
        <v>88</v>
      </c>
      <c r="N27" s="13">
        <f t="shared" si="32"/>
        <v>0</v>
      </c>
      <c r="O27" s="4"/>
      <c r="P27" s="4">
        <v>90</v>
      </c>
      <c r="Q27" s="13">
        <f t="shared" si="33"/>
        <v>0</v>
      </c>
      <c r="R27" s="4"/>
      <c r="S27" s="4">
        <f t="shared" si="42"/>
        <v>312</v>
      </c>
      <c r="T27" s="4"/>
      <c r="U27" s="13">
        <f t="shared" si="43"/>
        <v>0</v>
      </c>
      <c r="V27" s="4">
        <f t="shared" si="44"/>
        <v>92</v>
      </c>
      <c r="W27" s="4">
        <f t="shared" si="45"/>
        <v>90</v>
      </c>
      <c r="X27" s="4">
        <f t="shared" si="46"/>
        <v>92</v>
      </c>
      <c r="Y27" s="4">
        <f t="shared" si="47"/>
        <v>93</v>
      </c>
      <c r="Z27" s="14">
        <f t="shared" si="48"/>
        <v>3</v>
      </c>
      <c r="AA27" s="14">
        <f t="shared" si="49"/>
        <v>0</v>
      </c>
      <c r="AB27" s="14">
        <f t="shared" si="50"/>
        <v>3</v>
      </c>
      <c r="AC27" s="14">
        <f t="shared" si="51"/>
        <v>6</v>
      </c>
      <c r="AE27">
        <v>99</v>
      </c>
      <c r="AF27">
        <v>30</v>
      </c>
    </row>
    <row r="28" spans="1:32">
      <c r="A28" s="2" t="s">
        <v>119</v>
      </c>
      <c r="D28" s="4">
        <v>83</v>
      </c>
      <c r="E28" s="13">
        <f t="shared" si="29"/>
        <v>0</v>
      </c>
      <c r="G28" s="4">
        <v>90</v>
      </c>
      <c r="H28" s="13">
        <f t="shared" si="30"/>
        <v>0</v>
      </c>
      <c r="J28" s="4">
        <v>81</v>
      </c>
      <c r="K28" s="13">
        <f t="shared" si="31"/>
        <v>0</v>
      </c>
      <c r="M28" s="6">
        <v>91</v>
      </c>
      <c r="N28" s="13">
        <f t="shared" si="32"/>
        <v>0</v>
      </c>
      <c r="P28" s="4">
        <v>79</v>
      </c>
      <c r="Q28" s="13">
        <f t="shared" si="33"/>
        <v>0</v>
      </c>
      <c r="S28" s="4">
        <f t="shared" si="42"/>
        <v>299.5</v>
      </c>
      <c r="U28" s="13">
        <f t="shared" si="43"/>
        <v>0</v>
      </c>
      <c r="V28" s="4">
        <f t="shared" si="44"/>
        <v>76</v>
      </c>
      <c r="W28" s="4">
        <f t="shared" si="45"/>
        <v>0</v>
      </c>
      <c r="X28" s="4">
        <f t="shared" si="46"/>
        <v>88</v>
      </c>
      <c r="Y28" s="4">
        <f t="shared" si="47"/>
        <v>84</v>
      </c>
      <c r="Z28" s="14">
        <f t="shared" si="48"/>
        <v>0</v>
      </c>
      <c r="AA28" s="14">
        <f t="shared" si="49"/>
        <v>0</v>
      </c>
      <c r="AB28" s="14">
        <f t="shared" si="50"/>
        <v>0</v>
      </c>
      <c r="AC28" s="14">
        <f t="shared" si="51"/>
        <v>0</v>
      </c>
      <c r="AE28">
        <v>98</v>
      </c>
      <c r="AF28">
        <v>25</v>
      </c>
    </row>
    <row r="29" spans="1:32">
      <c r="A29" s="2" t="s">
        <v>104</v>
      </c>
      <c r="D29" s="4">
        <v>84</v>
      </c>
      <c r="E29" s="13">
        <f t="shared" si="29"/>
        <v>0</v>
      </c>
      <c r="H29" s="13">
        <f t="shared" si="30"/>
        <v>0</v>
      </c>
      <c r="J29" s="4">
        <v>81</v>
      </c>
      <c r="K29" s="13">
        <f t="shared" si="31"/>
        <v>0</v>
      </c>
      <c r="M29" s="6">
        <v>76</v>
      </c>
      <c r="N29" s="13">
        <f t="shared" si="32"/>
        <v>0</v>
      </c>
      <c r="P29" s="4">
        <v>69</v>
      </c>
      <c r="Q29" s="13">
        <f t="shared" si="33"/>
        <v>0</v>
      </c>
      <c r="S29" s="4">
        <f t="shared" si="42"/>
        <v>268.5</v>
      </c>
      <c r="U29" s="13">
        <f t="shared" si="43"/>
        <v>0</v>
      </c>
      <c r="V29" s="4" t="e">
        <f>+#REF!</f>
        <v>#REF!</v>
      </c>
      <c r="W29" s="4" t="e">
        <f>+#REF!</f>
        <v>#REF!</v>
      </c>
      <c r="X29" s="4" t="e">
        <f>+#REF!</f>
        <v>#REF!</v>
      </c>
      <c r="Y29" s="4" t="e">
        <f>+#REF!</f>
        <v>#REF!</v>
      </c>
      <c r="Z29" s="14" t="e">
        <f>+#REF!</f>
        <v>#REF!</v>
      </c>
      <c r="AA29" s="14" t="e">
        <f>+#REF!</f>
        <v>#REF!</v>
      </c>
      <c r="AB29" s="14" t="e">
        <f>+#REF!</f>
        <v>#REF!</v>
      </c>
      <c r="AC29" s="14" t="e">
        <f>+#REF!</f>
        <v>#REF!</v>
      </c>
      <c r="AE29">
        <v>97</v>
      </c>
      <c r="AF29">
        <v>20</v>
      </c>
    </row>
    <row r="30" spans="1:32">
      <c r="E30" s="13">
        <f t="shared" si="29"/>
        <v>0</v>
      </c>
      <c r="H30" s="13">
        <f t="shared" si="30"/>
        <v>0</v>
      </c>
      <c r="J30" s="4"/>
      <c r="K30" s="13">
        <f t="shared" si="31"/>
        <v>0</v>
      </c>
      <c r="N30" s="13">
        <f t="shared" si="32"/>
        <v>0</v>
      </c>
      <c r="Q30" s="13">
        <f t="shared" si="33"/>
        <v>0</v>
      </c>
      <c r="S30" s="4">
        <f t="shared" si="42"/>
        <v>0</v>
      </c>
      <c r="U30" s="13">
        <f t="shared" si="43"/>
        <v>0</v>
      </c>
      <c r="V30" s="4" t="e">
        <f>+#REF!</f>
        <v>#REF!</v>
      </c>
      <c r="W30" s="4" t="e">
        <f>+#REF!</f>
        <v>#REF!</v>
      </c>
      <c r="X30" s="4" t="e">
        <f>+#REF!</f>
        <v>#REF!</v>
      </c>
      <c r="Y30" s="4" t="e">
        <f>+#REF!</f>
        <v>#REF!</v>
      </c>
      <c r="Z30" s="14" t="e">
        <f>+#REF!</f>
        <v>#REF!</v>
      </c>
      <c r="AA30" s="14" t="e">
        <f>+#REF!</f>
        <v>#REF!</v>
      </c>
      <c r="AB30" s="14" t="e">
        <f>+#REF!</f>
        <v>#REF!</v>
      </c>
      <c r="AC30" s="14" t="e">
        <f>+#REF!</f>
        <v>#REF!</v>
      </c>
      <c r="AE30">
        <v>96</v>
      </c>
      <c r="AF30">
        <v>15</v>
      </c>
    </row>
    <row r="31" spans="1:32">
      <c r="E31" s="13">
        <f t="shared" si="29"/>
        <v>0</v>
      </c>
      <c r="H31" s="13">
        <f t="shared" si="30"/>
        <v>0</v>
      </c>
      <c r="J31" s="4"/>
      <c r="K31" s="13">
        <f t="shared" si="31"/>
        <v>0</v>
      </c>
      <c r="N31" s="13">
        <f t="shared" si="32"/>
        <v>0</v>
      </c>
      <c r="Q31" s="13">
        <f t="shared" si="33"/>
        <v>0</v>
      </c>
      <c r="S31" s="4">
        <f t="shared" si="42"/>
        <v>0</v>
      </c>
      <c r="U31" s="13">
        <f t="shared" si="43"/>
        <v>0</v>
      </c>
      <c r="V31" s="4">
        <f t="shared" ref="V31:V40" si="52">+D26</f>
        <v>86</v>
      </c>
      <c r="W31" s="4">
        <f t="shared" ref="W31:W40" si="53">+G26</f>
        <v>92</v>
      </c>
      <c r="X31" s="4">
        <f t="shared" ref="X31:X40" si="54">+J26</f>
        <v>91</v>
      </c>
      <c r="Y31" s="4">
        <f t="shared" ref="Y31:Y40" si="55">+M26</f>
        <v>0</v>
      </c>
      <c r="Z31" s="14">
        <f t="shared" ref="Z31:Z40" si="56">+E26</f>
        <v>0</v>
      </c>
      <c r="AA31" s="14">
        <f t="shared" ref="AA31:AA40" si="57">+H26</f>
        <v>3</v>
      </c>
      <c r="AB31" s="14">
        <f t="shared" ref="AB31:AB40" si="58">+K26</f>
        <v>0</v>
      </c>
      <c r="AC31" s="14">
        <f t="shared" ref="AC31:AC40" si="59">+N26</f>
        <v>0</v>
      </c>
      <c r="AE31">
        <v>95</v>
      </c>
      <c r="AF31">
        <v>12</v>
      </c>
    </row>
    <row r="32" spans="1:32">
      <c r="A32" s="22" t="s">
        <v>229</v>
      </c>
      <c r="E32" s="13">
        <f t="shared" si="29"/>
        <v>0</v>
      </c>
      <c r="F32" s="4"/>
      <c r="H32" s="13">
        <f t="shared" si="30"/>
        <v>0</v>
      </c>
      <c r="I32" s="4"/>
      <c r="J32" s="4"/>
      <c r="K32" s="13">
        <f t="shared" si="31"/>
        <v>0</v>
      </c>
      <c r="L32" s="4"/>
      <c r="M32" s="4"/>
      <c r="N32" s="13">
        <f t="shared" si="32"/>
        <v>0</v>
      </c>
      <c r="O32" s="4"/>
      <c r="Q32" s="13">
        <f t="shared" si="33"/>
        <v>0</v>
      </c>
      <c r="R32" s="4"/>
      <c r="S32" s="4">
        <f t="shared" si="42"/>
        <v>0</v>
      </c>
      <c r="T32" s="4"/>
      <c r="U32" s="13">
        <f t="shared" si="43"/>
        <v>0</v>
      </c>
      <c r="V32" s="4">
        <f t="shared" si="52"/>
        <v>88</v>
      </c>
      <c r="W32" s="4">
        <f t="shared" si="53"/>
        <v>89</v>
      </c>
      <c r="X32" s="4">
        <f t="shared" si="54"/>
        <v>88</v>
      </c>
      <c r="Y32" s="4">
        <f t="shared" si="55"/>
        <v>88</v>
      </c>
      <c r="Z32" s="14">
        <f t="shared" si="56"/>
        <v>0</v>
      </c>
      <c r="AA32" s="14">
        <f t="shared" si="57"/>
        <v>0</v>
      </c>
      <c r="AB32" s="14">
        <f t="shared" si="58"/>
        <v>0</v>
      </c>
      <c r="AC32" s="14">
        <f t="shared" si="59"/>
        <v>0</v>
      </c>
      <c r="AE32">
        <v>94</v>
      </c>
      <c r="AF32">
        <v>9</v>
      </c>
    </row>
    <row r="33" spans="1:32">
      <c r="A33" s="7" t="s">
        <v>155</v>
      </c>
      <c r="B33" s="11" t="s">
        <v>60</v>
      </c>
      <c r="C33" s="4"/>
      <c r="F33" s="4"/>
      <c r="I33" s="4"/>
      <c r="K33" s="4"/>
      <c r="L33" s="4"/>
      <c r="M33" s="4"/>
      <c r="N33" s="4"/>
      <c r="O33" s="4"/>
      <c r="Q33" s="4"/>
      <c r="R33" s="4"/>
      <c r="S33" s="4"/>
      <c r="T33" s="4"/>
      <c r="U33" s="13"/>
      <c r="V33" s="4">
        <f t="shared" si="52"/>
        <v>83</v>
      </c>
      <c r="W33" s="4">
        <f t="shared" si="53"/>
        <v>90</v>
      </c>
      <c r="X33" s="4">
        <f t="shared" si="54"/>
        <v>81</v>
      </c>
      <c r="Y33" s="4">
        <f t="shared" si="55"/>
        <v>91</v>
      </c>
      <c r="Z33" s="14">
        <f t="shared" si="56"/>
        <v>0</v>
      </c>
      <c r="AA33" s="14">
        <f t="shared" si="57"/>
        <v>0</v>
      </c>
      <c r="AB33" s="14">
        <f t="shared" si="58"/>
        <v>0</v>
      </c>
      <c r="AC33" s="14">
        <f t="shared" si="59"/>
        <v>0</v>
      </c>
      <c r="AE33">
        <v>93</v>
      </c>
      <c r="AF33">
        <v>6</v>
      </c>
    </row>
    <row r="34" spans="1:32">
      <c r="A34" s="2" t="s">
        <v>36</v>
      </c>
      <c r="C34" s="4"/>
      <c r="D34" s="4">
        <v>92</v>
      </c>
      <c r="E34" s="13">
        <f t="shared" ref="E34:E46" si="60">1*(IFERROR(VLOOKUP($D34,$AE$27:$AF$34,2,FALSE),"0"))</f>
        <v>3</v>
      </c>
      <c r="G34" s="25">
        <v>96</v>
      </c>
      <c r="H34" s="13">
        <f t="shared" ref="H34:H46" si="61">1*(IFERROR(VLOOKUP(G34,$AE$27:$AF$34,2,FALSE),"0"))</f>
        <v>15</v>
      </c>
      <c r="J34" s="4">
        <v>91</v>
      </c>
      <c r="K34" s="13">
        <f t="shared" ref="K34:K46" si="62">1*(IFERROR(VLOOKUP(J34,$AE$27:$AF$34,2,FALSE),"0"))</f>
        <v>0</v>
      </c>
      <c r="M34" s="25">
        <v>94</v>
      </c>
      <c r="N34" s="13">
        <f t="shared" ref="N34:N46" si="63">1*(IFERROR(VLOOKUP(M34,$AE$27:$AF$34,2,FALSE),"0"))</f>
        <v>9</v>
      </c>
      <c r="P34" s="25">
        <v>96</v>
      </c>
      <c r="Q34" s="13">
        <f t="shared" ref="Q34:Q46" si="64">1*(IFERROR(VLOOKUP(P34,$AE$27:$AF$34,2,FALSE),"0"))</f>
        <v>15</v>
      </c>
      <c r="S34" s="4">
        <f>LARGE(V39:Y39,1)+LARGE(V39:Y39,2)+1.5*P34</f>
        <v>334</v>
      </c>
      <c r="U34" s="13">
        <f>LARGE(Z39:AC39,1)+LARGE(Z39:AC39,2)+Q34*1.5</f>
        <v>46.5</v>
      </c>
      <c r="V34" s="4">
        <f t="shared" si="52"/>
        <v>84</v>
      </c>
      <c r="W34" s="4">
        <f t="shared" si="53"/>
        <v>0</v>
      </c>
      <c r="X34" s="4">
        <f t="shared" si="54"/>
        <v>81</v>
      </c>
      <c r="Y34" s="4">
        <f t="shared" si="55"/>
        <v>76</v>
      </c>
      <c r="Z34" s="14">
        <f t="shared" si="56"/>
        <v>0</v>
      </c>
      <c r="AA34" s="14">
        <f t="shared" si="57"/>
        <v>0</v>
      </c>
      <c r="AB34" s="14">
        <f t="shared" si="58"/>
        <v>0</v>
      </c>
      <c r="AC34" s="14">
        <f t="shared" si="59"/>
        <v>0</v>
      </c>
      <c r="AE34">
        <v>92</v>
      </c>
      <c r="AF34">
        <v>3</v>
      </c>
    </row>
    <row r="35" spans="1:32">
      <c r="A35" s="27" t="s">
        <v>41</v>
      </c>
      <c r="C35" s="4"/>
      <c r="E35" s="13">
        <f t="shared" si="60"/>
        <v>0</v>
      </c>
      <c r="F35" s="4"/>
      <c r="G35" s="25">
        <v>95</v>
      </c>
      <c r="H35" s="13">
        <f t="shared" si="61"/>
        <v>12</v>
      </c>
      <c r="I35" s="4"/>
      <c r="J35" s="25">
        <v>95</v>
      </c>
      <c r="K35" s="13">
        <f t="shared" si="62"/>
        <v>12</v>
      </c>
      <c r="L35" s="4"/>
      <c r="M35" s="4">
        <v>93</v>
      </c>
      <c r="N35" s="13">
        <f t="shared" si="63"/>
        <v>6</v>
      </c>
      <c r="O35" s="4"/>
      <c r="P35" s="25">
        <v>94</v>
      </c>
      <c r="Q35" s="13">
        <f t="shared" si="64"/>
        <v>9</v>
      </c>
      <c r="R35" s="4"/>
      <c r="S35" s="4">
        <f>LARGE(V40:Y40,1)+LARGE(V40:Y40,2)+1.5*P35</f>
        <v>331</v>
      </c>
      <c r="T35" s="4"/>
      <c r="U35" s="13">
        <f>LARGE(Z40:AC40,1)+LARGE(Z40:AC40,2)+Q35*1.5</f>
        <v>37.5</v>
      </c>
      <c r="V35" s="4">
        <f t="shared" si="52"/>
        <v>0</v>
      </c>
      <c r="W35" s="4">
        <f t="shared" si="53"/>
        <v>0</v>
      </c>
      <c r="X35" s="4">
        <f t="shared" si="54"/>
        <v>0</v>
      </c>
      <c r="Y35" s="4">
        <f t="shared" si="55"/>
        <v>0</v>
      </c>
      <c r="Z35" s="14">
        <f t="shared" si="56"/>
        <v>0</v>
      </c>
      <c r="AA35" s="14">
        <f t="shared" si="57"/>
        <v>0</v>
      </c>
      <c r="AB35" s="14">
        <f t="shared" si="58"/>
        <v>0</v>
      </c>
      <c r="AC35" s="14">
        <f t="shared" si="59"/>
        <v>0</v>
      </c>
    </row>
    <row r="36" spans="1:32">
      <c r="A36" s="2" t="s">
        <v>101</v>
      </c>
      <c r="C36" s="4"/>
      <c r="E36" s="13">
        <f t="shared" si="60"/>
        <v>0</v>
      </c>
      <c r="G36" s="25">
        <v>96</v>
      </c>
      <c r="H36" s="13">
        <f t="shared" si="61"/>
        <v>15</v>
      </c>
      <c r="J36" s="4">
        <v>91</v>
      </c>
      <c r="K36" s="13">
        <f t="shared" si="62"/>
        <v>0</v>
      </c>
      <c r="N36" s="13">
        <f t="shared" si="63"/>
        <v>0</v>
      </c>
      <c r="P36" s="4">
        <v>93</v>
      </c>
      <c r="Q36" s="13">
        <f t="shared" si="64"/>
        <v>6</v>
      </c>
      <c r="S36" s="4">
        <f>LARGE(V42:Y42,1)+LARGE(V42:Y42,2)+1.5*P36</f>
        <v>326.5</v>
      </c>
      <c r="U36" s="13">
        <f>LARGE(Z42:AC42,1)+LARGE(Z42:AC42,2)+Q36*1.5</f>
        <v>24</v>
      </c>
      <c r="V36" s="4">
        <f t="shared" si="52"/>
        <v>0</v>
      </c>
      <c r="W36" s="4">
        <f t="shared" si="53"/>
        <v>0</v>
      </c>
      <c r="X36" s="4">
        <f t="shared" si="54"/>
        <v>0</v>
      </c>
      <c r="Y36" s="4">
        <f t="shared" si="55"/>
        <v>0</v>
      </c>
      <c r="Z36" s="14">
        <f t="shared" si="56"/>
        <v>0</v>
      </c>
      <c r="AA36" s="14">
        <f t="shared" si="57"/>
        <v>0</v>
      </c>
      <c r="AB36" s="14">
        <f t="shared" si="58"/>
        <v>0</v>
      </c>
      <c r="AC36" s="14">
        <f t="shared" si="59"/>
        <v>0</v>
      </c>
    </row>
    <row r="37" spans="1:32">
      <c r="A37" s="2" t="s">
        <v>8</v>
      </c>
      <c r="C37" s="4"/>
      <c r="D37" s="4">
        <v>93</v>
      </c>
      <c r="E37" s="13">
        <f t="shared" si="60"/>
        <v>6</v>
      </c>
      <c r="F37" s="4"/>
      <c r="G37" s="4">
        <v>92</v>
      </c>
      <c r="H37" s="13">
        <f t="shared" si="61"/>
        <v>3</v>
      </c>
      <c r="I37" s="4"/>
      <c r="J37" s="4">
        <v>92</v>
      </c>
      <c r="K37" s="13">
        <f t="shared" si="62"/>
        <v>3</v>
      </c>
      <c r="L37" s="4"/>
      <c r="M37" s="4">
        <v>92</v>
      </c>
      <c r="N37" s="13">
        <f t="shared" si="63"/>
        <v>3</v>
      </c>
      <c r="O37" s="4"/>
      <c r="P37" s="25">
        <v>94</v>
      </c>
      <c r="Q37" s="13">
        <f t="shared" si="64"/>
        <v>9</v>
      </c>
      <c r="R37" s="4"/>
      <c r="S37" s="4">
        <f>LARGE(V43:Y43,1)+LARGE(V43:Y43,2)+1.5*P37</f>
        <v>326</v>
      </c>
      <c r="T37" s="4"/>
      <c r="U37" s="13">
        <f>LARGE(Z43:AC43,1)+LARGE(Z43:AC43,2)+Q37*1.5</f>
        <v>22.5</v>
      </c>
      <c r="V37" s="4">
        <f t="shared" si="52"/>
        <v>0</v>
      </c>
      <c r="W37" s="4">
        <f t="shared" si="53"/>
        <v>0</v>
      </c>
      <c r="X37" s="4">
        <f t="shared" si="54"/>
        <v>0</v>
      </c>
      <c r="Y37" s="4">
        <f t="shared" si="55"/>
        <v>0</v>
      </c>
      <c r="Z37" s="14">
        <f t="shared" si="56"/>
        <v>0</v>
      </c>
      <c r="AA37" s="14">
        <f t="shared" si="57"/>
        <v>0</v>
      </c>
      <c r="AB37" s="14">
        <f t="shared" si="58"/>
        <v>0</v>
      </c>
      <c r="AC37" s="14">
        <f t="shared" si="59"/>
        <v>0</v>
      </c>
    </row>
    <row r="38" spans="1:32">
      <c r="A38" s="2" t="s">
        <v>138</v>
      </c>
      <c r="C38" s="4"/>
      <c r="D38" s="29">
        <v>95</v>
      </c>
      <c r="E38" s="13">
        <f t="shared" si="60"/>
        <v>12</v>
      </c>
      <c r="H38" s="13">
        <f t="shared" si="61"/>
        <v>0</v>
      </c>
      <c r="J38" s="25">
        <v>94</v>
      </c>
      <c r="K38" s="13">
        <f t="shared" si="62"/>
        <v>9</v>
      </c>
      <c r="N38" s="13">
        <f t="shared" si="63"/>
        <v>0</v>
      </c>
      <c r="P38" s="4">
        <v>91</v>
      </c>
      <c r="Q38" s="13">
        <f t="shared" si="64"/>
        <v>0</v>
      </c>
      <c r="S38" s="4">
        <f>LARGE(V44:Y44,1)+LARGE(V44:Y44,2)+1.5*P38</f>
        <v>325.5</v>
      </c>
      <c r="U38" s="13">
        <f>LARGE(Z44:AC44,1)+LARGE(Z44:AC44,2)+Q38*1.5</f>
        <v>21</v>
      </c>
      <c r="V38" s="4">
        <f t="shared" si="52"/>
        <v>0</v>
      </c>
      <c r="W38" s="4">
        <f t="shared" si="53"/>
        <v>0</v>
      </c>
      <c r="X38" s="4">
        <f t="shared" si="54"/>
        <v>0</v>
      </c>
      <c r="Y38" s="4">
        <f t="shared" si="55"/>
        <v>0</v>
      </c>
      <c r="Z38" s="14">
        <f t="shared" si="56"/>
        <v>0</v>
      </c>
      <c r="AA38" s="14">
        <f t="shared" si="57"/>
        <v>0</v>
      </c>
      <c r="AB38" s="14">
        <f t="shared" si="58"/>
        <v>0</v>
      </c>
      <c r="AC38" s="14">
        <f t="shared" si="59"/>
        <v>0</v>
      </c>
    </row>
    <row r="39" spans="1:32">
      <c r="A39" s="2" t="s">
        <v>27</v>
      </c>
      <c r="C39" s="4"/>
      <c r="D39" s="29">
        <v>96</v>
      </c>
      <c r="E39" s="13">
        <f t="shared" si="60"/>
        <v>15</v>
      </c>
      <c r="G39" s="4">
        <v>93</v>
      </c>
      <c r="H39" s="13">
        <f t="shared" si="61"/>
        <v>6</v>
      </c>
      <c r="J39" s="4">
        <v>91</v>
      </c>
      <c r="K39" s="13">
        <f t="shared" si="62"/>
        <v>0</v>
      </c>
      <c r="M39" s="4">
        <v>93</v>
      </c>
      <c r="N39" s="13">
        <f t="shared" si="63"/>
        <v>6</v>
      </c>
      <c r="P39" s="4">
        <v>88</v>
      </c>
      <c r="Q39" s="13">
        <f t="shared" si="64"/>
        <v>0</v>
      </c>
      <c r="S39" s="4">
        <f>LARGE(V45:Y45,1)+LARGE(V45:Y45,2)+1.5*P39</f>
        <v>321</v>
      </c>
      <c r="U39" s="13">
        <f>LARGE(Z45:AC45,1)+LARGE(Z45:AC45,2)+Q39*1.5</f>
        <v>21</v>
      </c>
      <c r="V39" s="4">
        <f t="shared" si="52"/>
        <v>92</v>
      </c>
      <c r="W39" s="4">
        <f t="shared" si="53"/>
        <v>96</v>
      </c>
      <c r="X39" s="4">
        <f t="shared" si="54"/>
        <v>91</v>
      </c>
      <c r="Y39" s="4">
        <f t="shared" si="55"/>
        <v>94</v>
      </c>
      <c r="Z39" s="14">
        <f t="shared" si="56"/>
        <v>3</v>
      </c>
      <c r="AA39" s="14">
        <f t="shared" si="57"/>
        <v>15</v>
      </c>
      <c r="AB39" s="14">
        <f t="shared" si="58"/>
        <v>0</v>
      </c>
      <c r="AC39" s="14">
        <f t="shared" si="59"/>
        <v>9</v>
      </c>
    </row>
    <row r="40" spans="1:32">
      <c r="A40" s="2" t="s">
        <v>18</v>
      </c>
      <c r="C40" s="4"/>
      <c r="D40" s="4">
        <v>87</v>
      </c>
      <c r="E40" s="13">
        <f t="shared" si="60"/>
        <v>0</v>
      </c>
      <c r="F40" s="4"/>
      <c r="H40" s="13">
        <f t="shared" si="61"/>
        <v>0</v>
      </c>
      <c r="I40" s="4"/>
      <c r="J40" s="4"/>
      <c r="K40" s="13">
        <f t="shared" si="62"/>
        <v>0</v>
      </c>
      <c r="L40" s="4"/>
      <c r="M40" s="4">
        <v>85</v>
      </c>
      <c r="N40" s="13">
        <f t="shared" si="63"/>
        <v>0</v>
      </c>
      <c r="O40" s="4"/>
      <c r="P40" s="4">
        <v>93</v>
      </c>
      <c r="Q40" s="13">
        <f t="shared" si="64"/>
        <v>6</v>
      </c>
      <c r="R40" s="4"/>
      <c r="S40" s="4">
        <f>LARGE(V48:Y48,1)+LARGE(V48:Y48,2)+1.5*P40</f>
        <v>311.5</v>
      </c>
      <c r="T40" s="4"/>
      <c r="U40" s="13">
        <f>LARGE(Z48:AC48,1)+LARGE(Z48:AC48,2)+Q40*1.5</f>
        <v>9</v>
      </c>
      <c r="V40" s="4">
        <f t="shared" si="52"/>
        <v>0</v>
      </c>
      <c r="W40" s="4">
        <f t="shared" si="53"/>
        <v>95</v>
      </c>
      <c r="X40" s="4">
        <f t="shared" si="54"/>
        <v>95</v>
      </c>
      <c r="Y40" s="4">
        <f t="shared" si="55"/>
        <v>93</v>
      </c>
      <c r="Z40" s="14">
        <f t="shared" si="56"/>
        <v>0</v>
      </c>
      <c r="AA40" s="14">
        <f t="shared" si="57"/>
        <v>12</v>
      </c>
      <c r="AB40" s="14">
        <f t="shared" si="58"/>
        <v>12</v>
      </c>
      <c r="AC40" s="14">
        <f t="shared" si="59"/>
        <v>6</v>
      </c>
    </row>
    <row r="41" spans="1:32">
      <c r="A41" s="2" t="s">
        <v>46</v>
      </c>
      <c r="C41" s="4"/>
      <c r="D41" s="4">
        <v>92</v>
      </c>
      <c r="E41" s="13">
        <f t="shared" si="60"/>
        <v>3</v>
      </c>
      <c r="F41" s="4"/>
      <c r="G41" s="4">
        <v>87</v>
      </c>
      <c r="H41" s="13">
        <f t="shared" si="61"/>
        <v>0</v>
      </c>
      <c r="I41" s="4"/>
      <c r="J41" s="4">
        <v>85</v>
      </c>
      <c r="K41" s="13">
        <f t="shared" si="62"/>
        <v>0</v>
      </c>
      <c r="L41" s="4"/>
      <c r="M41" s="4">
        <v>88</v>
      </c>
      <c r="N41" s="13">
        <f t="shared" si="63"/>
        <v>0</v>
      </c>
      <c r="O41" s="4"/>
      <c r="P41" s="4">
        <v>91</v>
      </c>
      <c r="Q41" s="13">
        <f t="shared" si="64"/>
        <v>0</v>
      </c>
      <c r="R41" s="4"/>
      <c r="S41" s="4">
        <f t="shared" ref="S41:S54" si="65">LARGE(V50:Y50,1)+LARGE(V50:Y50,2)+1.5*P41</f>
        <v>316.5</v>
      </c>
      <c r="T41" s="4"/>
      <c r="U41" s="13">
        <f t="shared" ref="U41:U54" si="66">LARGE(Z50:AC50,1)+LARGE(Z50:AC50,2)+Q41*1.5</f>
        <v>3</v>
      </c>
      <c r="V41" s="4" t="e">
        <f>+#REF!</f>
        <v>#REF!</v>
      </c>
      <c r="W41" s="4" t="e">
        <f>+#REF!</f>
        <v>#REF!</v>
      </c>
      <c r="X41" s="4" t="e">
        <f>+#REF!</f>
        <v>#REF!</v>
      </c>
      <c r="Y41" s="4" t="e">
        <f>+#REF!</f>
        <v>#REF!</v>
      </c>
      <c r="Z41" s="14" t="e">
        <f>+#REF!</f>
        <v>#REF!</v>
      </c>
      <c r="AA41" s="14" t="e">
        <f>+#REF!</f>
        <v>#REF!</v>
      </c>
      <c r="AB41" s="14" t="e">
        <f>+#REF!</f>
        <v>#REF!</v>
      </c>
      <c r="AC41" s="14" t="e">
        <f>+#REF!</f>
        <v>#REF!</v>
      </c>
    </row>
    <row r="42" spans="1:32">
      <c r="A42" s="10" t="s">
        <v>98</v>
      </c>
      <c r="D42" s="4">
        <v>90</v>
      </c>
      <c r="E42" s="13">
        <f t="shared" si="60"/>
        <v>0</v>
      </c>
      <c r="F42" s="4"/>
      <c r="G42" s="4">
        <v>90</v>
      </c>
      <c r="H42" s="13">
        <f t="shared" si="61"/>
        <v>0</v>
      </c>
      <c r="I42" s="4"/>
      <c r="J42" s="4">
        <v>92</v>
      </c>
      <c r="K42" s="13">
        <f t="shared" si="62"/>
        <v>3</v>
      </c>
      <c r="L42" s="4"/>
      <c r="M42" s="4"/>
      <c r="N42" s="13">
        <f t="shared" si="63"/>
        <v>0</v>
      </c>
      <c r="O42" s="4"/>
      <c r="P42" s="4">
        <v>88</v>
      </c>
      <c r="Q42" s="13">
        <f t="shared" si="64"/>
        <v>0</v>
      </c>
      <c r="R42" s="4"/>
      <c r="S42" s="4">
        <f t="shared" si="65"/>
        <v>314</v>
      </c>
      <c r="T42" s="4"/>
      <c r="U42" s="13">
        <f t="shared" si="66"/>
        <v>3</v>
      </c>
      <c r="V42" s="4">
        <f>+D36</f>
        <v>0</v>
      </c>
      <c r="W42" s="4">
        <f>+G36</f>
        <v>96</v>
      </c>
      <c r="X42" s="4">
        <f>+J36</f>
        <v>91</v>
      </c>
      <c r="Y42" s="4">
        <f>+M36</f>
        <v>0</v>
      </c>
      <c r="Z42" s="14">
        <f>+E36</f>
        <v>0</v>
      </c>
      <c r="AA42" s="14">
        <f>+H36</f>
        <v>15</v>
      </c>
      <c r="AB42" s="14">
        <f>+K36</f>
        <v>0</v>
      </c>
      <c r="AC42" s="14">
        <f>+N36</f>
        <v>0</v>
      </c>
    </row>
    <row r="43" spans="1:32">
      <c r="A43" s="10" t="s">
        <v>9</v>
      </c>
      <c r="C43" s="4"/>
      <c r="D43" s="4">
        <v>51</v>
      </c>
      <c r="E43" s="13">
        <f t="shared" si="60"/>
        <v>0</v>
      </c>
      <c r="H43" s="13">
        <f t="shared" si="61"/>
        <v>0</v>
      </c>
      <c r="J43" s="4">
        <v>85</v>
      </c>
      <c r="K43" s="13">
        <f t="shared" si="62"/>
        <v>0</v>
      </c>
      <c r="M43" s="6">
        <v>92</v>
      </c>
      <c r="N43" s="13">
        <f t="shared" si="63"/>
        <v>3</v>
      </c>
      <c r="P43" s="4">
        <v>90</v>
      </c>
      <c r="Q43" s="13">
        <f t="shared" si="64"/>
        <v>0</v>
      </c>
      <c r="S43" s="4">
        <f t="shared" si="65"/>
        <v>312</v>
      </c>
      <c r="U43" s="13">
        <f t="shared" si="66"/>
        <v>3</v>
      </c>
      <c r="V43" s="4">
        <f>+D37</f>
        <v>93</v>
      </c>
      <c r="W43" s="4">
        <f>+G37</f>
        <v>92</v>
      </c>
      <c r="X43" s="4">
        <f>+J37</f>
        <v>92</v>
      </c>
      <c r="Y43" s="4">
        <f>+M37</f>
        <v>92</v>
      </c>
      <c r="Z43" s="14">
        <f>+E37</f>
        <v>6</v>
      </c>
      <c r="AA43" s="14">
        <f>+H37</f>
        <v>3</v>
      </c>
      <c r="AB43" s="14">
        <f>+K37</f>
        <v>3</v>
      </c>
      <c r="AC43" s="14">
        <f>+N37</f>
        <v>3</v>
      </c>
    </row>
    <row r="44" spans="1:32">
      <c r="A44" s="10" t="s">
        <v>40</v>
      </c>
      <c r="C44" s="4"/>
      <c r="D44" s="4">
        <v>86</v>
      </c>
      <c r="E44" s="13">
        <f t="shared" si="60"/>
        <v>0</v>
      </c>
      <c r="H44" s="13">
        <f t="shared" si="61"/>
        <v>0</v>
      </c>
      <c r="J44" s="4"/>
      <c r="K44" s="13">
        <f t="shared" si="62"/>
        <v>0</v>
      </c>
      <c r="M44" s="6">
        <v>87</v>
      </c>
      <c r="N44" s="13">
        <f t="shared" si="63"/>
        <v>0</v>
      </c>
      <c r="P44" s="4">
        <v>91</v>
      </c>
      <c r="Q44" s="13">
        <f t="shared" si="64"/>
        <v>0</v>
      </c>
      <c r="S44" s="4">
        <f t="shared" si="65"/>
        <v>309.5</v>
      </c>
      <c r="U44" s="13">
        <f t="shared" si="66"/>
        <v>0</v>
      </c>
      <c r="V44" s="4">
        <f>+D38</f>
        <v>95</v>
      </c>
      <c r="W44" s="4">
        <f>+G38</f>
        <v>0</v>
      </c>
      <c r="X44" s="4">
        <f>+J38</f>
        <v>94</v>
      </c>
      <c r="Y44" s="4">
        <f>+M38</f>
        <v>0</v>
      </c>
      <c r="Z44" s="14">
        <f>+E38</f>
        <v>12</v>
      </c>
      <c r="AA44" s="14">
        <f>+H38</f>
        <v>0</v>
      </c>
      <c r="AB44" s="14">
        <f>+K38</f>
        <v>9</v>
      </c>
      <c r="AC44" s="14">
        <f>+N38</f>
        <v>0</v>
      </c>
    </row>
    <row r="45" spans="1:32">
      <c r="A45" s="10" t="s">
        <v>114</v>
      </c>
      <c r="D45" s="4">
        <v>90</v>
      </c>
      <c r="E45" s="13">
        <f t="shared" si="60"/>
        <v>0</v>
      </c>
      <c r="H45" s="13">
        <f t="shared" si="61"/>
        <v>0</v>
      </c>
      <c r="J45" s="4"/>
      <c r="K45" s="13">
        <f t="shared" si="62"/>
        <v>0</v>
      </c>
      <c r="M45" s="6">
        <v>88</v>
      </c>
      <c r="N45" s="13">
        <f t="shared" si="63"/>
        <v>0</v>
      </c>
      <c r="P45" s="4">
        <v>84</v>
      </c>
      <c r="Q45" s="13">
        <f t="shared" si="64"/>
        <v>0</v>
      </c>
      <c r="S45" s="4">
        <f t="shared" si="65"/>
        <v>304</v>
      </c>
      <c r="U45" s="13">
        <f t="shared" si="66"/>
        <v>0</v>
      </c>
      <c r="V45" s="4">
        <f>+D39</f>
        <v>96</v>
      </c>
      <c r="W45" s="4">
        <f>+G39</f>
        <v>93</v>
      </c>
      <c r="X45" s="4">
        <f>+J39</f>
        <v>91</v>
      </c>
      <c r="Y45" s="4">
        <f>+M39</f>
        <v>93</v>
      </c>
      <c r="Z45" s="14">
        <f>+E39</f>
        <v>15</v>
      </c>
      <c r="AA45" s="14">
        <f>+H39</f>
        <v>6</v>
      </c>
      <c r="AB45" s="14">
        <f>+K39</f>
        <v>0</v>
      </c>
      <c r="AC45" s="14">
        <f>+N39</f>
        <v>6</v>
      </c>
    </row>
    <row r="46" spans="1:32">
      <c r="A46" s="10" t="s">
        <v>19</v>
      </c>
      <c r="C46" s="4"/>
      <c r="D46" s="4">
        <v>72</v>
      </c>
      <c r="E46" s="13">
        <f t="shared" si="60"/>
        <v>0</v>
      </c>
      <c r="G46" s="4">
        <v>83</v>
      </c>
      <c r="H46" s="13">
        <f t="shared" si="61"/>
        <v>0</v>
      </c>
      <c r="J46" s="4">
        <v>79</v>
      </c>
      <c r="K46" s="13">
        <f t="shared" si="62"/>
        <v>0</v>
      </c>
      <c r="M46" s="6">
        <v>83</v>
      </c>
      <c r="N46" s="13">
        <f t="shared" si="63"/>
        <v>0</v>
      </c>
      <c r="P46" s="4">
        <v>86</v>
      </c>
      <c r="Q46" s="13">
        <f t="shared" si="64"/>
        <v>0</v>
      </c>
      <c r="S46" s="4">
        <f t="shared" si="65"/>
        <v>295</v>
      </c>
      <c r="U46" s="13">
        <f t="shared" si="66"/>
        <v>0</v>
      </c>
      <c r="V46" s="4" t="e">
        <f>+#REF!</f>
        <v>#REF!</v>
      </c>
      <c r="W46" s="4" t="e">
        <f>+#REF!</f>
        <v>#REF!</v>
      </c>
      <c r="X46" s="4" t="e">
        <f>+#REF!</f>
        <v>#REF!</v>
      </c>
      <c r="Y46" s="4" t="e">
        <f>+#REF!</f>
        <v>#REF!</v>
      </c>
      <c r="Z46" s="14" t="e">
        <f>+#REF!</f>
        <v>#REF!</v>
      </c>
      <c r="AA46" s="14" t="e">
        <f>+#REF!</f>
        <v>#REF!</v>
      </c>
      <c r="AB46" s="14" t="e">
        <f>+#REF!</f>
        <v>#REF!</v>
      </c>
      <c r="AC46" s="14" t="e">
        <f>+#REF!</f>
        <v>#REF!</v>
      </c>
    </row>
    <row r="47" spans="1:32">
      <c r="S47" s="4">
        <f t="shared" si="65"/>
        <v>0</v>
      </c>
      <c r="U47" s="13">
        <f t="shared" si="66"/>
        <v>0</v>
      </c>
      <c r="V47" s="4" t="e">
        <f>+#REF!</f>
        <v>#REF!</v>
      </c>
      <c r="W47" s="4" t="e">
        <f>+#REF!</f>
        <v>#REF!</v>
      </c>
      <c r="X47" s="4" t="e">
        <f>+#REF!</f>
        <v>#REF!</v>
      </c>
      <c r="Y47" s="4" t="e">
        <f>+#REF!</f>
        <v>#REF!</v>
      </c>
      <c r="Z47" s="14" t="e">
        <f>+#REF!</f>
        <v>#REF!</v>
      </c>
      <c r="AA47" s="14" t="e">
        <f>+#REF!</f>
        <v>#REF!</v>
      </c>
      <c r="AB47" s="14" t="e">
        <f>+#REF!</f>
        <v>#REF!</v>
      </c>
      <c r="AC47" s="14" t="e">
        <f>+#REF!</f>
        <v>#REF!</v>
      </c>
    </row>
    <row r="48" spans="1:32">
      <c r="C48" s="6"/>
      <c r="E48" s="13">
        <f>1*(IFERROR(VLOOKUP($D48,$AE$27:$AF$34,2,FALSE),"0"))</f>
        <v>0</v>
      </c>
      <c r="F48" s="4"/>
      <c r="H48" s="13">
        <f>1*(IFERROR(VLOOKUP(G48,$AE$27:$AF$34,2,FALSE),"0"))</f>
        <v>0</v>
      </c>
      <c r="I48" s="4"/>
      <c r="J48" s="4"/>
      <c r="K48" s="13">
        <f t="shared" ref="K48:K54" si="67">1*(IFERROR(VLOOKUP(J48,$AE$27:$AF$34,2,FALSE),"0"))</f>
        <v>0</v>
      </c>
      <c r="L48" s="4"/>
      <c r="M48" s="4"/>
      <c r="N48" s="13">
        <f>1*(IFERROR(VLOOKUP(M48,$AE$27:$AF$34,2,FALSE),"0"))</f>
        <v>0</v>
      </c>
      <c r="O48" s="4"/>
      <c r="Q48" s="13">
        <f>1*(IFERROR(VLOOKUP(P48,$AE$27:$AF$34,2,FALSE),"0"))</f>
        <v>0</v>
      </c>
      <c r="R48" s="4"/>
      <c r="S48" s="4">
        <f t="shared" si="65"/>
        <v>0</v>
      </c>
      <c r="T48" s="4"/>
      <c r="U48" s="13">
        <f t="shared" si="66"/>
        <v>0</v>
      </c>
      <c r="V48" s="4">
        <f>+D40</f>
        <v>87</v>
      </c>
      <c r="W48" s="4">
        <f>+G40</f>
        <v>0</v>
      </c>
      <c r="X48" s="4">
        <f>+J40</f>
        <v>0</v>
      </c>
      <c r="Y48" s="4">
        <f>+M40</f>
        <v>85</v>
      </c>
      <c r="Z48" s="14">
        <f>+E40</f>
        <v>0</v>
      </c>
      <c r="AA48" s="14">
        <f>+H40</f>
        <v>0</v>
      </c>
      <c r="AB48" s="14">
        <f>+K40</f>
        <v>0</v>
      </c>
      <c r="AC48" s="14">
        <f>+N40</f>
        <v>0</v>
      </c>
    </row>
    <row r="49" spans="5:29">
      <c r="J49" s="4"/>
      <c r="K49" s="6">
        <f t="shared" si="67"/>
        <v>0</v>
      </c>
      <c r="S49" s="4">
        <f t="shared" si="65"/>
        <v>0</v>
      </c>
      <c r="U49" s="13">
        <f t="shared" si="66"/>
        <v>0</v>
      </c>
      <c r="V49" s="4" t="e">
        <f>+#REF!</f>
        <v>#REF!</v>
      </c>
      <c r="W49" s="4" t="e">
        <f>+#REF!</f>
        <v>#REF!</v>
      </c>
      <c r="X49" s="4" t="e">
        <f>+#REF!</f>
        <v>#REF!</v>
      </c>
      <c r="Y49" s="4" t="e">
        <f>+#REF!</f>
        <v>#REF!</v>
      </c>
      <c r="Z49" s="14" t="e">
        <f>+#REF!</f>
        <v>#REF!</v>
      </c>
      <c r="AA49" s="14" t="e">
        <f>+#REF!</f>
        <v>#REF!</v>
      </c>
      <c r="AB49" s="14" t="e">
        <f>+#REF!</f>
        <v>#REF!</v>
      </c>
      <c r="AC49" s="14" t="e">
        <f>+#REF!</f>
        <v>#REF!</v>
      </c>
    </row>
    <row r="50" spans="5:29">
      <c r="E50" s="13">
        <f t="shared" ref="E50:E54" si="68">1*(IFERROR(VLOOKUP($D50,$AE$27:$AF$34,2,FALSE),"0"))</f>
        <v>0</v>
      </c>
      <c r="H50" s="13">
        <f t="shared" ref="H50:H54" si="69">1*(IFERROR(VLOOKUP(G50,$AE$27:$AF$34,2,FALSE),"0"))</f>
        <v>0</v>
      </c>
      <c r="J50" s="4"/>
      <c r="K50" s="13">
        <f t="shared" si="67"/>
        <v>0</v>
      </c>
      <c r="N50" s="13">
        <f t="shared" ref="N50:N54" si="70">1*(IFERROR(VLOOKUP(M50,$AE$27:$AF$34,2,FALSE),"0"))</f>
        <v>0</v>
      </c>
      <c r="Q50" s="13">
        <f t="shared" ref="Q50:Q54" si="71">1*(IFERROR(VLOOKUP(P50,$AE$27:$AF$34,2,FALSE),"0"))</f>
        <v>0</v>
      </c>
      <c r="S50" s="4">
        <f t="shared" si="65"/>
        <v>0</v>
      </c>
      <c r="U50" s="13">
        <f t="shared" si="66"/>
        <v>0</v>
      </c>
      <c r="V50" s="4">
        <f t="shared" ref="V50:V57" si="72">+D41</f>
        <v>92</v>
      </c>
      <c r="W50" s="4">
        <f t="shared" ref="W50:W57" si="73">+G41</f>
        <v>87</v>
      </c>
      <c r="X50" s="4">
        <f t="shared" ref="X50:X57" si="74">+J41</f>
        <v>85</v>
      </c>
      <c r="Y50" s="4">
        <f t="shared" ref="Y50:Y57" si="75">+M41</f>
        <v>88</v>
      </c>
      <c r="Z50" s="14">
        <f t="shared" ref="Z50:Z57" si="76">+E41</f>
        <v>3</v>
      </c>
      <c r="AA50" s="14">
        <f t="shared" ref="AA50:AA57" si="77">+H41</f>
        <v>0</v>
      </c>
      <c r="AB50" s="14">
        <f t="shared" ref="AB50:AB57" si="78">+K41</f>
        <v>0</v>
      </c>
      <c r="AC50" s="14">
        <f t="shared" ref="AC50:AC57" si="79">+N41</f>
        <v>0</v>
      </c>
    </row>
    <row r="51" spans="5:29">
      <c r="E51" s="13">
        <f t="shared" si="68"/>
        <v>0</v>
      </c>
      <c r="H51" s="13">
        <f t="shared" si="69"/>
        <v>0</v>
      </c>
      <c r="J51" s="4"/>
      <c r="K51" s="13">
        <f t="shared" si="67"/>
        <v>0</v>
      </c>
      <c r="N51" s="13">
        <f t="shared" si="70"/>
        <v>0</v>
      </c>
      <c r="Q51" s="13">
        <f t="shared" si="71"/>
        <v>0</v>
      </c>
      <c r="S51" s="4">
        <f t="shared" si="65"/>
        <v>0</v>
      </c>
      <c r="U51" s="13">
        <f t="shared" si="66"/>
        <v>0</v>
      </c>
      <c r="V51" s="4">
        <f t="shared" si="72"/>
        <v>90</v>
      </c>
      <c r="W51" s="4">
        <f t="shared" si="73"/>
        <v>90</v>
      </c>
      <c r="X51" s="4">
        <f t="shared" si="74"/>
        <v>92</v>
      </c>
      <c r="Y51" s="4">
        <f t="shared" si="75"/>
        <v>0</v>
      </c>
      <c r="Z51" s="14">
        <f t="shared" si="76"/>
        <v>0</v>
      </c>
      <c r="AA51" s="14">
        <f t="shared" si="77"/>
        <v>0</v>
      </c>
      <c r="AB51" s="14">
        <f t="shared" si="78"/>
        <v>3</v>
      </c>
      <c r="AC51" s="14">
        <f t="shared" si="79"/>
        <v>0</v>
      </c>
    </row>
    <row r="52" spans="5:29">
      <c r="E52" s="13">
        <f t="shared" si="68"/>
        <v>0</v>
      </c>
      <c r="H52" s="13">
        <f t="shared" si="69"/>
        <v>0</v>
      </c>
      <c r="J52" s="4"/>
      <c r="K52" s="13">
        <f t="shared" si="67"/>
        <v>0</v>
      </c>
      <c r="N52" s="13">
        <f t="shared" si="70"/>
        <v>0</v>
      </c>
      <c r="Q52" s="13">
        <f t="shared" si="71"/>
        <v>0</v>
      </c>
      <c r="S52" s="4">
        <f t="shared" si="65"/>
        <v>0</v>
      </c>
      <c r="U52" s="13">
        <f t="shared" si="66"/>
        <v>0</v>
      </c>
      <c r="V52" s="4">
        <f t="shared" si="72"/>
        <v>51</v>
      </c>
      <c r="W52" s="4">
        <f t="shared" si="73"/>
        <v>0</v>
      </c>
      <c r="X52" s="4">
        <f t="shared" si="74"/>
        <v>85</v>
      </c>
      <c r="Y52" s="4">
        <f t="shared" si="75"/>
        <v>92</v>
      </c>
      <c r="Z52" s="14">
        <f t="shared" si="76"/>
        <v>0</v>
      </c>
      <c r="AA52" s="14">
        <f t="shared" si="77"/>
        <v>0</v>
      </c>
      <c r="AB52" s="14">
        <f t="shared" si="78"/>
        <v>0</v>
      </c>
      <c r="AC52" s="14">
        <f t="shared" si="79"/>
        <v>3</v>
      </c>
    </row>
    <row r="53" spans="5:29">
      <c r="E53" s="13">
        <f t="shared" si="68"/>
        <v>0</v>
      </c>
      <c r="H53" s="13">
        <f t="shared" si="69"/>
        <v>0</v>
      </c>
      <c r="J53" s="4"/>
      <c r="K53" s="13">
        <f t="shared" si="67"/>
        <v>0</v>
      </c>
      <c r="N53" s="13">
        <f t="shared" si="70"/>
        <v>0</v>
      </c>
      <c r="Q53" s="13">
        <f t="shared" si="71"/>
        <v>0</v>
      </c>
      <c r="S53" s="4">
        <f t="shared" si="65"/>
        <v>0</v>
      </c>
      <c r="U53" s="13">
        <f t="shared" si="66"/>
        <v>0</v>
      </c>
      <c r="V53" s="4">
        <f t="shared" si="72"/>
        <v>86</v>
      </c>
      <c r="W53" s="4">
        <f t="shared" si="73"/>
        <v>0</v>
      </c>
      <c r="X53" s="4">
        <f t="shared" si="74"/>
        <v>0</v>
      </c>
      <c r="Y53" s="4">
        <f t="shared" si="75"/>
        <v>87</v>
      </c>
      <c r="Z53" s="14">
        <f t="shared" si="76"/>
        <v>0</v>
      </c>
      <c r="AA53" s="14">
        <f t="shared" si="77"/>
        <v>0</v>
      </c>
      <c r="AB53" s="14">
        <f t="shared" si="78"/>
        <v>0</v>
      </c>
      <c r="AC53" s="14">
        <f t="shared" si="79"/>
        <v>0</v>
      </c>
    </row>
    <row r="54" spans="5:29">
      <c r="E54" s="13">
        <f t="shared" si="68"/>
        <v>0</v>
      </c>
      <c r="H54" s="13">
        <f t="shared" si="69"/>
        <v>0</v>
      </c>
      <c r="J54" s="4"/>
      <c r="K54" s="13">
        <f t="shared" si="67"/>
        <v>0</v>
      </c>
      <c r="N54" s="13">
        <f t="shared" si="70"/>
        <v>0</v>
      </c>
      <c r="Q54" s="13">
        <f t="shared" si="71"/>
        <v>0</v>
      </c>
      <c r="S54" s="4">
        <f t="shared" si="65"/>
        <v>0</v>
      </c>
      <c r="U54" s="13">
        <f t="shared" si="66"/>
        <v>0</v>
      </c>
      <c r="V54" s="4">
        <f t="shared" si="72"/>
        <v>90</v>
      </c>
      <c r="W54" s="4">
        <f t="shared" si="73"/>
        <v>0</v>
      </c>
      <c r="X54" s="4">
        <f t="shared" si="74"/>
        <v>0</v>
      </c>
      <c r="Y54" s="4">
        <f t="shared" si="75"/>
        <v>88</v>
      </c>
      <c r="Z54" s="14">
        <f t="shared" si="76"/>
        <v>0</v>
      </c>
      <c r="AA54" s="14">
        <f t="shared" si="77"/>
        <v>0</v>
      </c>
      <c r="AB54" s="14">
        <f t="shared" si="78"/>
        <v>0</v>
      </c>
      <c r="AC54" s="14">
        <f t="shared" si="79"/>
        <v>0</v>
      </c>
    </row>
    <row r="55" spans="5:29">
      <c r="V55" s="4">
        <f t="shared" si="72"/>
        <v>72</v>
      </c>
      <c r="W55" s="4">
        <f t="shared" si="73"/>
        <v>83</v>
      </c>
      <c r="X55" s="4">
        <f t="shared" si="74"/>
        <v>79</v>
      </c>
      <c r="Y55" s="4">
        <f t="shared" si="75"/>
        <v>83</v>
      </c>
      <c r="Z55" s="14">
        <f t="shared" si="76"/>
        <v>0</v>
      </c>
      <c r="AA55" s="14">
        <f t="shared" si="77"/>
        <v>0</v>
      </c>
      <c r="AB55" s="14">
        <f t="shared" si="78"/>
        <v>0</v>
      </c>
      <c r="AC55" s="14">
        <f t="shared" si="79"/>
        <v>0</v>
      </c>
    </row>
    <row r="56" spans="5:29">
      <c r="V56" s="4">
        <f t="shared" si="72"/>
        <v>0</v>
      </c>
      <c r="W56" s="4">
        <f t="shared" si="73"/>
        <v>0</v>
      </c>
      <c r="X56" s="4">
        <f t="shared" si="74"/>
        <v>0</v>
      </c>
      <c r="Y56" s="4">
        <f t="shared" si="75"/>
        <v>0</v>
      </c>
      <c r="Z56" s="14">
        <f t="shared" si="76"/>
        <v>0</v>
      </c>
      <c r="AA56" s="14">
        <f t="shared" si="77"/>
        <v>0</v>
      </c>
      <c r="AB56" s="14">
        <f t="shared" si="78"/>
        <v>0</v>
      </c>
      <c r="AC56" s="14">
        <f t="shared" si="79"/>
        <v>0</v>
      </c>
    </row>
    <row r="57" spans="5:29">
      <c r="V57" s="4">
        <f t="shared" si="72"/>
        <v>0</v>
      </c>
      <c r="W57" s="4">
        <f t="shared" si="73"/>
        <v>0</v>
      </c>
      <c r="X57" s="4">
        <f t="shared" si="74"/>
        <v>0</v>
      </c>
      <c r="Y57" s="4">
        <f t="shared" si="75"/>
        <v>0</v>
      </c>
      <c r="Z57" s="14">
        <f t="shared" si="76"/>
        <v>0</v>
      </c>
      <c r="AA57" s="14">
        <f t="shared" si="77"/>
        <v>0</v>
      </c>
      <c r="AB57" s="14">
        <f t="shared" si="78"/>
        <v>0</v>
      </c>
      <c r="AC57" s="14">
        <f t="shared" si="79"/>
        <v>0</v>
      </c>
    </row>
    <row r="58" spans="5:29">
      <c r="V58" s="4">
        <f t="shared" ref="V58:V63" si="80">+D49</f>
        <v>0</v>
      </c>
      <c r="W58" s="4">
        <f t="shared" ref="W58:W63" si="81">+G49</f>
        <v>0</v>
      </c>
      <c r="X58" s="4">
        <f t="shared" ref="X58:X63" si="82">+J49</f>
        <v>0</v>
      </c>
      <c r="Y58" s="4">
        <f t="shared" ref="Y58:Y63" si="83">+M49</f>
        <v>0</v>
      </c>
      <c r="Z58" s="14">
        <f t="shared" ref="Z58:Z63" si="84">+E49</f>
        <v>0</v>
      </c>
      <c r="AA58" s="14">
        <f t="shared" ref="AA58:AA63" si="85">+H49</f>
        <v>0</v>
      </c>
      <c r="AB58" s="14">
        <f t="shared" ref="AB58:AB63" si="86">+K49</f>
        <v>0</v>
      </c>
      <c r="AC58" s="14">
        <f t="shared" ref="AC58:AC63" si="87">+N49</f>
        <v>0</v>
      </c>
    </row>
    <row r="59" spans="5:29">
      <c r="V59" s="4">
        <f t="shared" si="80"/>
        <v>0</v>
      </c>
      <c r="W59" s="4">
        <f t="shared" si="81"/>
        <v>0</v>
      </c>
      <c r="X59" s="4">
        <f t="shared" si="82"/>
        <v>0</v>
      </c>
      <c r="Y59" s="4">
        <f t="shared" si="83"/>
        <v>0</v>
      </c>
      <c r="Z59" s="14">
        <f t="shared" si="84"/>
        <v>0</v>
      </c>
      <c r="AA59" s="14">
        <f t="shared" si="85"/>
        <v>0</v>
      </c>
      <c r="AB59" s="14">
        <f t="shared" si="86"/>
        <v>0</v>
      </c>
      <c r="AC59" s="14">
        <f t="shared" si="87"/>
        <v>0</v>
      </c>
    </row>
    <row r="60" spans="5:29">
      <c r="V60" s="4">
        <f t="shared" si="80"/>
        <v>0</v>
      </c>
      <c r="W60" s="4">
        <f t="shared" si="81"/>
        <v>0</v>
      </c>
      <c r="X60" s="4">
        <f t="shared" si="82"/>
        <v>0</v>
      </c>
      <c r="Y60" s="4">
        <f t="shared" si="83"/>
        <v>0</v>
      </c>
      <c r="Z60" s="14">
        <f t="shared" si="84"/>
        <v>0</v>
      </c>
      <c r="AA60" s="14">
        <f t="shared" si="85"/>
        <v>0</v>
      </c>
      <c r="AB60" s="14">
        <f t="shared" si="86"/>
        <v>0</v>
      </c>
      <c r="AC60" s="14">
        <f t="shared" si="87"/>
        <v>0</v>
      </c>
    </row>
    <row r="61" spans="5:29">
      <c r="V61" s="4">
        <f t="shared" si="80"/>
        <v>0</v>
      </c>
      <c r="W61" s="4">
        <f t="shared" si="81"/>
        <v>0</v>
      </c>
      <c r="X61" s="4">
        <f t="shared" si="82"/>
        <v>0</v>
      </c>
      <c r="Y61" s="4">
        <f t="shared" si="83"/>
        <v>0</v>
      </c>
      <c r="Z61" s="14">
        <f t="shared" si="84"/>
        <v>0</v>
      </c>
      <c r="AA61" s="14">
        <f t="shared" si="85"/>
        <v>0</v>
      </c>
      <c r="AB61" s="14">
        <f t="shared" si="86"/>
        <v>0</v>
      </c>
      <c r="AC61" s="14">
        <f t="shared" si="87"/>
        <v>0</v>
      </c>
    </row>
    <row r="62" spans="5:29">
      <c r="V62" s="4">
        <f t="shared" si="80"/>
        <v>0</v>
      </c>
      <c r="W62" s="4">
        <f t="shared" si="81"/>
        <v>0</v>
      </c>
      <c r="X62" s="4">
        <f t="shared" si="82"/>
        <v>0</v>
      </c>
      <c r="Y62" s="4">
        <f t="shared" si="83"/>
        <v>0</v>
      </c>
      <c r="Z62" s="14">
        <f t="shared" si="84"/>
        <v>0</v>
      </c>
      <c r="AA62" s="14">
        <f t="shared" si="85"/>
        <v>0</v>
      </c>
      <c r="AB62" s="14">
        <f t="shared" si="86"/>
        <v>0</v>
      </c>
      <c r="AC62" s="14">
        <f t="shared" si="87"/>
        <v>0</v>
      </c>
    </row>
    <row r="63" spans="5:29">
      <c r="V63" s="4">
        <f t="shared" si="80"/>
        <v>0</v>
      </c>
      <c r="W63" s="4">
        <f t="shared" si="81"/>
        <v>0</v>
      </c>
      <c r="X63" s="4">
        <f t="shared" si="82"/>
        <v>0</v>
      </c>
      <c r="Y63" s="4">
        <f t="shared" si="83"/>
        <v>0</v>
      </c>
      <c r="Z63" s="14">
        <f t="shared" si="84"/>
        <v>0</v>
      </c>
      <c r="AA63" s="14">
        <f t="shared" si="85"/>
        <v>0</v>
      </c>
      <c r="AB63" s="14">
        <f t="shared" si="86"/>
        <v>0</v>
      </c>
      <c r="AC63" s="14">
        <f t="shared" si="87"/>
        <v>0</v>
      </c>
    </row>
    <row r="64" spans="5:29">
      <c r="V64" s="4" t="e">
        <f>+#REF!</f>
        <v>#REF!</v>
      </c>
      <c r="W64" s="4" t="e">
        <f>+#REF!</f>
        <v>#REF!</v>
      </c>
      <c r="X64" s="4" t="e">
        <f>+#REF!</f>
        <v>#REF!</v>
      </c>
      <c r="Y64" s="4" t="e">
        <f>+#REF!</f>
        <v>#REF!</v>
      </c>
      <c r="Z64" s="14" t="e">
        <f>+#REF!</f>
        <v>#REF!</v>
      </c>
      <c r="AA64" s="14" t="e">
        <f>+#REF!</f>
        <v>#REF!</v>
      </c>
      <c r="AB64" s="14" t="e">
        <f>+#REF!</f>
        <v>#REF!</v>
      </c>
      <c r="AC64" s="14" t="e">
        <f>+#REF!</f>
        <v>#REF!</v>
      </c>
    </row>
    <row r="65" spans="22:29">
      <c r="V65" s="4" t="e">
        <f>+#REF!</f>
        <v>#REF!</v>
      </c>
      <c r="W65" s="4" t="e">
        <f>+#REF!</f>
        <v>#REF!</v>
      </c>
      <c r="X65" s="4" t="e">
        <f>+#REF!</f>
        <v>#REF!</v>
      </c>
      <c r="Y65" s="4" t="e">
        <f>+#REF!</f>
        <v>#REF!</v>
      </c>
      <c r="Z65" s="14" t="e">
        <f>+#REF!</f>
        <v>#REF!</v>
      </c>
      <c r="AA65" s="14" t="e">
        <f>+#REF!</f>
        <v>#REF!</v>
      </c>
      <c r="AB65" s="14" t="e">
        <f>+#REF!</f>
        <v>#REF!</v>
      </c>
      <c r="AC65" s="14" t="e">
        <f>+#REF!</f>
        <v>#REF!</v>
      </c>
    </row>
    <row r="66" spans="22:29">
      <c r="V66" s="4" t="e">
        <f>+#REF!</f>
        <v>#REF!</v>
      </c>
      <c r="W66" s="4" t="e">
        <f>+#REF!</f>
        <v>#REF!</v>
      </c>
      <c r="X66" s="4" t="e">
        <f>+#REF!</f>
        <v>#REF!</v>
      </c>
      <c r="Y66" s="4" t="e">
        <f>+#REF!</f>
        <v>#REF!</v>
      </c>
      <c r="Z66" s="14" t="e">
        <f>+#REF!</f>
        <v>#REF!</v>
      </c>
      <c r="AA66" s="14" t="e">
        <f>+#REF!</f>
        <v>#REF!</v>
      </c>
      <c r="AB66" s="14" t="e">
        <f>+#REF!</f>
        <v>#REF!</v>
      </c>
      <c r="AC66" s="14" t="e">
        <f>+#REF!</f>
        <v>#REF!</v>
      </c>
    </row>
    <row r="67" spans="22:29">
      <c r="V67" s="4" t="e">
        <f>+#REF!</f>
        <v>#REF!</v>
      </c>
      <c r="W67" s="4" t="e">
        <f>+#REF!</f>
        <v>#REF!</v>
      </c>
      <c r="X67" s="4" t="e">
        <f>+#REF!</f>
        <v>#REF!</v>
      </c>
      <c r="Y67" s="4" t="e">
        <f>+#REF!</f>
        <v>#REF!</v>
      </c>
      <c r="Z67" s="14" t="e">
        <f>+#REF!</f>
        <v>#REF!</v>
      </c>
      <c r="AA67" s="14" t="e">
        <f>+#REF!</f>
        <v>#REF!</v>
      </c>
      <c r="AB67" s="14" t="e">
        <f>+#REF!</f>
        <v>#REF!</v>
      </c>
      <c r="AC67" s="14" t="e">
        <f>+#REF!</f>
        <v>#REF!</v>
      </c>
    </row>
    <row r="68" spans="22:29">
      <c r="V68" s="4" t="e">
        <f>+#REF!</f>
        <v>#REF!</v>
      </c>
      <c r="W68" s="4" t="e">
        <f>+#REF!</f>
        <v>#REF!</v>
      </c>
      <c r="X68" s="4" t="e">
        <f>+#REF!</f>
        <v>#REF!</v>
      </c>
      <c r="Y68" s="4" t="e">
        <f>+#REF!</f>
        <v>#REF!</v>
      </c>
      <c r="Z68" s="14" t="e">
        <f>+#REF!</f>
        <v>#REF!</v>
      </c>
      <c r="AA68" s="14" t="e">
        <f>+#REF!</f>
        <v>#REF!</v>
      </c>
      <c r="AB68" s="14" t="e">
        <f>+#REF!</f>
        <v>#REF!</v>
      </c>
      <c r="AC68" s="14" t="e">
        <f>+#REF!</f>
        <v>#REF!</v>
      </c>
    </row>
    <row r="69" spans="22:29">
      <c r="V69" s="4" t="e">
        <f>+#REF!</f>
        <v>#REF!</v>
      </c>
      <c r="W69" s="4" t="e">
        <f>+#REF!</f>
        <v>#REF!</v>
      </c>
      <c r="X69" s="4" t="e">
        <f>+#REF!</f>
        <v>#REF!</v>
      </c>
      <c r="Y69" s="4" t="e">
        <f>+#REF!</f>
        <v>#REF!</v>
      </c>
      <c r="Z69" s="14" t="e">
        <f>+#REF!</f>
        <v>#REF!</v>
      </c>
      <c r="AA69" s="14" t="e">
        <f>+#REF!</f>
        <v>#REF!</v>
      </c>
      <c r="AB69" s="14" t="e">
        <f>+#REF!</f>
        <v>#REF!</v>
      </c>
      <c r="AC69" s="14" t="e">
        <f>+#REF!</f>
        <v>#REF!</v>
      </c>
    </row>
    <row r="70" spans="22:29">
      <c r="V70" s="4" t="e">
        <f>+#REF!</f>
        <v>#REF!</v>
      </c>
      <c r="W70" s="4" t="e">
        <f>+#REF!</f>
        <v>#REF!</v>
      </c>
      <c r="X70" s="4" t="e">
        <f>+#REF!</f>
        <v>#REF!</v>
      </c>
      <c r="Y70" s="4" t="e">
        <f>+#REF!</f>
        <v>#REF!</v>
      </c>
      <c r="Z70" s="14" t="e">
        <f>+#REF!</f>
        <v>#REF!</v>
      </c>
      <c r="AA70" s="14" t="e">
        <f>+#REF!</f>
        <v>#REF!</v>
      </c>
      <c r="AB70" s="14" t="e">
        <f>+#REF!</f>
        <v>#REF!</v>
      </c>
      <c r="AC70" s="14" t="e">
        <f>+#REF!</f>
        <v>#REF!</v>
      </c>
    </row>
    <row r="71" spans="22:29">
      <c r="V71" s="4" t="e">
        <f>+#REF!</f>
        <v>#REF!</v>
      </c>
      <c r="W71" s="4" t="e">
        <f>+#REF!</f>
        <v>#REF!</v>
      </c>
      <c r="X71" s="4" t="e">
        <f>+#REF!</f>
        <v>#REF!</v>
      </c>
      <c r="Y71" s="4" t="e">
        <f>+#REF!</f>
        <v>#REF!</v>
      </c>
      <c r="Z71" s="14" t="e">
        <f>+#REF!</f>
        <v>#REF!</v>
      </c>
      <c r="AA71" s="14" t="e">
        <f>+#REF!</f>
        <v>#REF!</v>
      </c>
      <c r="AB71" s="14" t="e">
        <f>+#REF!</f>
        <v>#REF!</v>
      </c>
      <c r="AC71" s="14" t="e">
        <f>+#REF!</f>
        <v>#REF!</v>
      </c>
    </row>
    <row r="72" spans="22:29">
      <c r="V72" s="4" t="e">
        <f>+#REF!</f>
        <v>#REF!</v>
      </c>
      <c r="W72" s="4" t="e">
        <f>+#REF!</f>
        <v>#REF!</v>
      </c>
      <c r="X72" s="4" t="e">
        <f>+#REF!</f>
        <v>#REF!</v>
      </c>
      <c r="Y72" s="4" t="e">
        <f>+#REF!</f>
        <v>#REF!</v>
      </c>
      <c r="Z72" s="14" t="e">
        <f>+#REF!</f>
        <v>#REF!</v>
      </c>
      <c r="AA72" s="14" t="e">
        <f>+#REF!</f>
        <v>#REF!</v>
      </c>
      <c r="AB72" s="14" t="e">
        <f>+#REF!</f>
        <v>#REF!</v>
      </c>
      <c r="AC72" s="14" t="e">
        <f>+#REF!</f>
        <v>#REF!</v>
      </c>
    </row>
    <row r="73" spans="22:29">
      <c r="V73" s="4" t="e">
        <f>+#REF!</f>
        <v>#REF!</v>
      </c>
      <c r="W73" s="4" t="e">
        <f>+#REF!</f>
        <v>#REF!</v>
      </c>
      <c r="X73" s="4" t="e">
        <f>+#REF!</f>
        <v>#REF!</v>
      </c>
      <c r="Y73" s="4" t="e">
        <f>+#REF!</f>
        <v>#REF!</v>
      </c>
      <c r="Z73" s="14" t="e">
        <f>+#REF!</f>
        <v>#REF!</v>
      </c>
      <c r="AA73" s="14" t="e">
        <f>+#REF!</f>
        <v>#REF!</v>
      </c>
      <c r="AB73" s="14" t="e">
        <f>+#REF!</f>
        <v>#REF!</v>
      </c>
      <c r="AC73" s="14" t="e">
        <f>+#REF!</f>
        <v>#REF!</v>
      </c>
    </row>
    <row r="74" spans="22:29">
      <c r="V74" s="4" t="e">
        <f>+#REF!</f>
        <v>#REF!</v>
      </c>
      <c r="W74" s="4" t="e">
        <f>+#REF!</f>
        <v>#REF!</v>
      </c>
      <c r="X74" s="4" t="e">
        <f>+#REF!</f>
        <v>#REF!</v>
      </c>
      <c r="Y74" s="4" t="e">
        <f>+#REF!</f>
        <v>#REF!</v>
      </c>
      <c r="Z74" s="14" t="e">
        <f>+#REF!</f>
        <v>#REF!</v>
      </c>
      <c r="AA74" s="14" t="e">
        <f>+#REF!</f>
        <v>#REF!</v>
      </c>
      <c r="AB74" s="14" t="e">
        <f>+#REF!</f>
        <v>#REF!</v>
      </c>
      <c r="AC74" s="14" t="e">
        <f>+#REF!</f>
        <v>#REF!</v>
      </c>
    </row>
    <row r="75" spans="22:29">
      <c r="V75" s="4" t="e">
        <f>+#REF!</f>
        <v>#REF!</v>
      </c>
      <c r="W75" s="4" t="e">
        <f>+#REF!</f>
        <v>#REF!</v>
      </c>
      <c r="X75" s="4" t="e">
        <f>+#REF!</f>
        <v>#REF!</v>
      </c>
      <c r="Y75" s="4" t="e">
        <f>+#REF!</f>
        <v>#REF!</v>
      </c>
      <c r="Z75" s="14" t="e">
        <f>+#REF!</f>
        <v>#REF!</v>
      </c>
      <c r="AA75" s="14" t="e">
        <f>+#REF!</f>
        <v>#REF!</v>
      </c>
      <c r="AB75" s="14" t="e">
        <f>+#REF!</f>
        <v>#REF!</v>
      </c>
      <c r="AC75" s="14" t="e">
        <f>+#REF!</f>
        <v>#REF!</v>
      </c>
    </row>
  </sheetData>
  <sortState ref="A34:U54">
    <sortCondition descending="1" ref="U34:U54"/>
    <sortCondition descending="1" ref="S34:S54"/>
  </sortState>
  <mergeCells count="4">
    <mergeCell ref="V6:Y6"/>
    <mergeCell ref="Z6:AC6"/>
    <mergeCell ref="V24:Y24"/>
    <mergeCell ref="Z24:AC2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K65"/>
  <sheetViews>
    <sheetView showZeros="0" zoomScale="130" zoomScaleNormal="130" workbookViewId="0">
      <selection activeCell="P35" sqref="P35"/>
    </sheetView>
  </sheetViews>
  <sheetFormatPr baseColWidth="10" defaultRowHeight="15"/>
  <cols>
    <col min="1" max="1" width="34.7109375" customWidth="1"/>
    <col min="2" max="2" width="8.7109375" customWidth="1"/>
    <col min="3" max="3" width="2.85546875" customWidth="1"/>
    <col min="4" max="4" width="5.140625" style="4" customWidth="1"/>
    <col min="5" max="5" width="4.5703125" style="13" customWidth="1"/>
    <col min="6" max="6" width="2.7109375" customWidth="1"/>
    <col min="7" max="7" width="4.140625" style="6" customWidth="1"/>
    <col min="8" max="8" width="4.85546875" style="13" customWidth="1"/>
    <col min="9" max="9" width="2.7109375" style="6" customWidth="1"/>
    <col min="10" max="10" width="4.140625" customWidth="1"/>
    <col min="11" max="11" width="5" customWidth="1"/>
    <col min="12" max="12" width="2.7109375" style="13" customWidth="1"/>
    <col min="13" max="13" width="5.140625" style="4" customWidth="1"/>
    <col min="14" max="14" width="4" customWidth="1"/>
    <col min="15" max="15" width="2.42578125" customWidth="1"/>
    <col min="16" max="16" width="4.5703125" style="4" customWidth="1"/>
    <col min="17" max="17" width="4.140625" style="6" customWidth="1"/>
    <col min="18" max="18" width="2.5703125" customWidth="1"/>
    <col min="19" max="19" width="4.5703125" style="4" customWidth="1"/>
    <col min="20" max="20" width="2.42578125" customWidth="1"/>
    <col min="21" max="21" width="5.140625" style="13" customWidth="1"/>
    <col min="22" max="37" width="4.7109375" hidden="1" customWidth="1"/>
    <col min="38" max="40" width="0" hidden="1" customWidth="1"/>
  </cols>
  <sheetData>
    <row r="1" spans="1:32">
      <c r="A1" t="s">
        <v>231</v>
      </c>
    </row>
    <row r="3" spans="1:32">
      <c r="C3" s="11" t="s">
        <v>125</v>
      </c>
      <c r="D3" s="23"/>
      <c r="E3" s="15"/>
      <c r="F3" s="12" t="s">
        <v>126</v>
      </c>
      <c r="G3" s="15"/>
      <c r="H3" s="22"/>
      <c r="I3" s="12" t="s">
        <v>127</v>
      </c>
      <c r="J3" s="15"/>
      <c r="K3" s="22"/>
      <c r="L3" s="12" t="s">
        <v>129</v>
      </c>
      <c r="M3" s="12"/>
      <c r="N3" s="12"/>
      <c r="O3" s="15" t="s">
        <v>59</v>
      </c>
      <c r="P3" s="23"/>
      <c r="Q3" s="22"/>
      <c r="R3" s="12"/>
      <c r="S3" s="22" t="s">
        <v>128</v>
      </c>
      <c r="T3" s="12"/>
      <c r="U3" s="15" t="s">
        <v>131</v>
      </c>
    </row>
    <row r="4" spans="1:32">
      <c r="C4" s="11"/>
      <c r="D4" s="4" t="s">
        <v>128</v>
      </c>
      <c r="E4" s="13" t="s">
        <v>58</v>
      </c>
      <c r="F4" s="13"/>
      <c r="G4" s="6" t="s">
        <v>128</v>
      </c>
      <c r="H4" s="13" t="s">
        <v>58</v>
      </c>
      <c r="I4" s="13"/>
      <c r="J4" s="6" t="s">
        <v>128</v>
      </c>
      <c r="K4" s="13" t="s">
        <v>58</v>
      </c>
      <c r="M4" s="6" t="s">
        <v>130</v>
      </c>
      <c r="N4" s="13" t="s">
        <v>131</v>
      </c>
      <c r="O4" s="11"/>
      <c r="P4" s="4" t="s">
        <v>128</v>
      </c>
      <c r="Q4" s="13" t="s">
        <v>58</v>
      </c>
      <c r="R4" s="11"/>
      <c r="S4" s="11"/>
      <c r="T4" s="11"/>
      <c r="U4" s="14"/>
    </row>
    <row r="5" spans="1:32" ht="15.75">
      <c r="A5" s="7" t="s">
        <v>167</v>
      </c>
      <c r="B5" s="19" t="s">
        <v>76</v>
      </c>
      <c r="C5" s="11"/>
      <c r="F5" s="11"/>
      <c r="J5" s="11"/>
      <c r="K5" s="11"/>
    </row>
    <row r="6" spans="1:32">
      <c r="B6" s="11" t="s">
        <v>64</v>
      </c>
      <c r="C6" s="11"/>
      <c r="F6" s="11"/>
      <c r="J6" s="11"/>
      <c r="K6" s="11"/>
      <c r="V6" s="37" t="s">
        <v>150</v>
      </c>
      <c r="W6" s="38"/>
      <c r="X6" s="38"/>
      <c r="Y6" s="39"/>
      <c r="Z6" s="37" t="s">
        <v>151</v>
      </c>
      <c r="AA6" s="38"/>
      <c r="AB6" s="38"/>
      <c r="AC6" s="39"/>
    </row>
    <row r="7" spans="1:32">
      <c r="A7" s="28" t="s">
        <v>26</v>
      </c>
      <c r="B7" s="6"/>
      <c r="C7" s="6"/>
      <c r="D7" s="4">
        <v>86</v>
      </c>
      <c r="E7" s="13">
        <f>1*(IFERROR(VLOOKUP(D7,$AE$7:$AF$16,2,FALSE),"0"))</f>
        <v>0</v>
      </c>
      <c r="F7" s="6"/>
      <c r="H7" s="13">
        <f>1*(IFERROR(VLOOKUP(G7,$AE$7:$AF$16,2,FALSE),"0"))</f>
        <v>0</v>
      </c>
      <c r="J7" s="25">
        <v>93</v>
      </c>
      <c r="K7" s="13">
        <f>1*(IFERROR(VLOOKUP(J7,$AE$7:$AF$16,2,FALSE),"0"))</f>
        <v>20</v>
      </c>
      <c r="M7" s="4">
        <v>87</v>
      </c>
      <c r="N7" s="13">
        <f>1*(IFERROR(VLOOKUP(M7,$AE$7:$AF$16,2,FALSE),"0"))</f>
        <v>0</v>
      </c>
      <c r="P7" s="4">
        <v>90</v>
      </c>
      <c r="Q7" s="13">
        <f>1*(IFERROR(VLOOKUP(P7,$AE$7:$AF$16,2,FALSE),"0"))</f>
        <v>9</v>
      </c>
      <c r="S7" s="4">
        <f>LARGE(V7:Y7,1)+LARGE(V7:Y7,2)+P7*1.5</f>
        <v>315</v>
      </c>
      <c r="U7" s="13">
        <f>LARGE(Z7:AC7,1)+LARGE(Z7:AC7,2)+Q7*1.5</f>
        <v>33.5</v>
      </c>
      <c r="V7">
        <f>+D7</f>
        <v>86</v>
      </c>
      <c r="W7">
        <f>+G7</f>
        <v>0</v>
      </c>
      <c r="X7">
        <f>+J7</f>
        <v>93</v>
      </c>
      <c r="Y7">
        <f>+M7</f>
        <v>87</v>
      </c>
      <c r="Z7">
        <f>+E7</f>
        <v>0</v>
      </c>
      <c r="AA7">
        <f>+H7</f>
        <v>0</v>
      </c>
      <c r="AB7">
        <f>+K7</f>
        <v>20</v>
      </c>
      <c r="AC7">
        <f>+N7</f>
        <v>0</v>
      </c>
      <c r="AE7">
        <v>97</v>
      </c>
      <c r="AF7">
        <v>50</v>
      </c>
    </row>
    <row r="8" spans="1:32">
      <c r="A8" s="28" t="s">
        <v>55</v>
      </c>
      <c r="B8" s="6"/>
      <c r="C8" s="6"/>
      <c r="D8" s="4">
        <v>81</v>
      </c>
      <c r="E8" s="13">
        <f>1*(IFERROR(VLOOKUP(D8,$AE$7:$AF$16,2,FALSE),"0"))</f>
        <v>0</v>
      </c>
      <c r="F8" s="6"/>
      <c r="H8" s="13">
        <f>1*(IFERROR(VLOOKUP(G8,$AE$7:$AF$16,2,FALSE),"0"))</f>
        <v>0</v>
      </c>
      <c r="J8" s="6">
        <v>87</v>
      </c>
      <c r="K8" s="13">
        <f>1*(IFERROR(VLOOKUP(J8,$AE$7:$AF$16,2,FALSE),"0"))</f>
        <v>0</v>
      </c>
      <c r="M8" s="25">
        <v>92</v>
      </c>
      <c r="N8" s="13">
        <f>1*(IFERROR(VLOOKUP(M8,$AE$7:$AF$16,2,FALSE),"0"))</f>
        <v>15</v>
      </c>
      <c r="P8" s="4">
        <v>84</v>
      </c>
      <c r="Q8" s="13">
        <f>1*(IFERROR(VLOOKUP(P8,$AE$7:$AF$16,2,FALSE),"0"))</f>
        <v>0</v>
      </c>
      <c r="S8" s="4">
        <f>LARGE(V8:Y8,1)+LARGE(V8:Y8,2)+P8*1.5</f>
        <v>305</v>
      </c>
      <c r="U8" s="13">
        <f>LARGE(Z8:AC8,1)+LARGE(Z8:AC8,2)+Q8*1.5</f>
        <v>15</v>
      </c>
      <c r="V8">
        <f t="shared" ref="V8:V14" si="0">+D8</f>
        <v>81</v>
      </c>
      <c r="W8">
        <f t="shared" ref="W8:W14" si="1">+G8</f>
        <v>0</v>
      </c>
      <c r="X8">
        <f t="shared" ref="X8:X14" si="2">+J8</f>
        <v>87</v>
      </c>
      <c r="Y8">
        <f t="shared" ref="Y8:Y14" si="3">+M8</f>
        <v>92</v>
      </c>
      <c r="Z8">
        <f t="shared" ref="Z8:Z14" si="4">+E8</f>
        <v>0</v>
      </c>
      <c r="AA8">
        <f t="shared" ref="AA8:AA14" si="5">+H8</f>
        <v>0</v>
      </c>
      <c r="AB8">
        <f t="shared" ref="AB8:AB14" si="6">+K8</f>
        <v>0</v>
      </c>
      <c r="AC8">
        <f t="shared" ref="AC8:AC14" si="7">+N8</f>
        <v>15</v>
      </c>
      <c r="AE8">
        <v>96</v>
      </c>
      <c r="AF8">
        <v>40</v>
      </c>
    </row>
    <row r="9" spans="1:32">
      <c r="A9" s="28" t="s">
        <v>139</v>
      </c>
      <c r="B9" s="6"/>
      <c r="C9" s="4"/>
      <c r="D9" s="4">
        <v>81</v>
      </c>
      <c r="F9" s="4"/>
      <c r="G9" s="4"/>
      <c r="I9" s="4"/>
      <c r="J9" s="4">
        <v>86</v>
      </c>
      <c r="K9" s="13"/>
      <c r="M9" s="25">
        <v>91</v>
      </c>
      <c r="N9" s="13">
        <f>1*(IFERROR(VLOOKUP(M9,$AE$7:$AF$16,2,FALSE),"0"))</f>
        <v>12</v>
      </c>
      <c r="P9" s="4">
        <v>87</v>
      </c>
      <c r="Q9" s="13">
        <f>1*(IFERROR(VLOOKUP(P9,$AE$7:$AF$16,2,FALSE),"0"))</f>
        <v>0</v>
      </c>
      <c r="S9" s="4">
        <f>LARGE(V9:Y9,1)+LARGE(V9:Y9,2)+P9*1.5</f>
        <v>307.5</v>
      </c>
      <c r="U9" s="13">
        <f>LARGE(Z9:AC9,1)+LARGE(Z9:AC9,2)+Q9*1.5</f>
        <v>12</v>
      </c>
      <c r="V9">
        <f t="shared" si="0"/>
        <v>81</v>
      </c>
      <c r="W9">
        <f t="shared" si="1"/>
        <v>0</v>
      </c>
      <c r="X9">
        <f t="shared" si="2"/>
        <v>86</v>
      </c>
      <c r="Y9">
        <f t="shared" si="3"/>
        <v>91</v>
      </c>
      <c r="Z9">
        <f t="shared" si="4"/>
        <v>0</v>
      </c>
      <c r="AA9">
        <f t="shared" si="5"/>
        <v>0</v>
      </c>
      <c r="AB9">
        <f t="shared" si="6"/>
        <v>0</v>
      </c>
      <c r="AC9">
        <f t="shared" si="7"/>
        <v>12</v>
      </c>
      <c r="AE9" s="10">
        <v>95</v>
      </c>
      <c r="AF9" s="10">
        <v>30</v>
      </c>
    </row>
    <row r="10" spans="1:32">
      <c r="A10" s="28" t="s">
        <v>3</v>
      </c>
      <c r="B10" s="6"/>
      <c r="C10" s="4"/>
      <c r="D10" s="4">
        <v>89</v>
      </c>
      <c r="E10" s="13">
        <f>1*(IFERROR(VLOOKUP(D10,$AE$7:$AF$16,2,FALSE),"0"))</f>
        <v>6</v>
      </c>
      <c r="F10" s="4"/>
      <c r="G10" s="4"/>
      <c r="H10" s="13">
        <f>1*(IFERROR(VLOOKUP(G10,$AE$7:$AF$16,2,FALSE),"0"))</f>
        <v>0</v>
      </c>
      <c r="I10" s="4"/>
      <c r="J10" s="4"/>
      <c r="K10" s="13">
        <f>1*(IFERROR(VLOOKUP(J10,$AE$7:$AF$16,2,FALSE),"0"))</f>
        <v>0</v>
      </c>
      <c r="M10" s="4">
        <v>85</v>
      </c>
      <c r="N10" s="13">
        <f>1*(IFERROR(VLOOKUP(M10,$AE$7:$AF$16,2,FALSE),"0"))</f>
        <v>0</v>
      </c>
      <c r="P10" s="4">
        <v>83</v>
      </c>
      <c r="Q10" s="13">
        <f>1*(IFERROR(VLOOKUP(P10,$AE$7:$AF$16,2,FALSE),"0"))</f>
        <v>0</v>
      </c>
      <c r="S10" s="4">
        <f>LARGE(V10:Y10,1)+LARGE(V10:Y10,2)+P10*1.5</f>
        <v>298.5</v>
      </c>
      <c r="U10" s="13">
        <f>LARGE(Z10:AC10,1)+LARGE(Z10:AC10,2)+Q10*1.5</f>
        <v>6</v>
      </c>
      <c r="V10">
        <f t="shared" si="0"/>
        <v>89</v>
      </c>
      <c r="W10">
        <f t="shared" si="1"/>
        <v>0</v>
      </c>
      <c r="X10">
        <f t="shared" si="2"/>
        <v>0</v>
      </c>
      <c r="Y10">
        <f t="shared" si="3"/>
        <v>85</v>
      </c>
      <c r="Z10">
        <f t="shared" si="4"/>
        <v>6</v>
      </c>
      <c r="AA10">
        <f t="shared" si="5"/>
        <v>0</v>
      </c>
      <c r="AB10">
        <f t="shared" si="6"/>
        <v>0</v>
      </c>
      <c r="AC10">
        <f t="shared" si="7"/>
        <v>0</v>
      </c>
      <c r="AE10">
        <v>94</v>
      </c>
      <c r="AF10">
        <v>25</v>
      </c>
    </row>
    <row r="11" spans="1:32">
      <c r="A11" s="28" t="s">
        <v>187</v>
      </c>
      <c r="B11" s="6"/>
      <c r="C11" s="4"/>
      <c r="D11" s="4">
        <v>64</v>
      </c>
      <c r="E11" s="13">
        <f>1*(IFERROR(VLOOKUP(D11,$AE$7:$AF$16,2,FALSE),"0"))</f>
        <v>0</v>
      </c>
      <c r="F11" s="4"/>
      <c r="G11" s="4">
        <v>82</v>
      </c>
      <c r="H11" s="13">
        <f>1*(IFERROR(VLOOKUP(G11,$AE$7:$AF$16,2,FALSE),"0"))</f>
        <v>0</v>
      </c>
      <c r="I11" s="4"/>
      <c r="J11" s="4">
        <v>83</v>
      </c>
      <c r="K11" s="13">
        <f>1*(IFERROR(VLOOKUP(J11,$AE$7:$AF$16,2,FALSE),"0"))</f>
        <v>0</v>
      </c>
      <c r="M11" s="4">
        <v>82</v>
      </c>
      <c r="N11" s="13">
        <f>1*(IFERROR(VLOOKUP(M11,$AE$7:$AF$16,2,FALSE),"0"))</f>
        <v>0</v>
      </c>
      <c r="P11" s="4">
        <v>87</v>
      </c>
      <c r="Q11" s="13">
        <f>1*(IFERROR(VLOOKUP(P11,$AE$7:$AF$16,2,FALSE),"0"))</f>
        <v>0</v>
      </c>
      <c r="S11" s="4">
        <f>LARGE(V11:Y11,1)+LARGE(V11:Y11,2)+P11*1.5</f>
        <v>295.5</v>
      </c>
      <c r="U11" s="13">
        <f>LARGE(Z11:AC11,1)+LARGE(Z11:AC11,2)+Q11*1.5</f>
        <v>0</v>
      </c>
      <c r="V11">
        <f t="shared" si="0"/>
        <v>64</v>
      </c>
      <c r="W11">
        <f t="shared" si="1"/>
        <v>82</v>
      </c>
      <c r="X11">
        <f t="shared" si="2"/>
        <v>83</v>
      </c>
      <c r="Y11">
        <f t="shared" si="3"/>
        <v>82</v>
      </c>
      <c r="Z11">
        <f t="shared" si="4"/>
        <v>0</v>
      </c>
      <c r="AA11">
        <f t="shared" si="5"/>
        <v>0</v>
      </c>
      <c r="AB11">
        <f t="shared" si="6"/>
        <v>0</v>
      </c>
      <c r="AC11">
        <f t="shared" si="7"/>
        <v>0</v>
      </c>
      <c r="AE11">
        <v>93</v>
      </c>
      <c r="AF11">
        <v>20</v>
      </c>
    </row>
    <row r="12" spans="1:32">
      <c r="A12" s="6"/>
      <c r="B12" s="6"/>
      <c r="C12" s="4"/>
      <c r="E12" s="13">
        <f>1*(IFERROR(VLOOKUP(D12,$AE$7:$AF$16,2,FALSE),"0"))</f>
        <v>0</v>
      </c>
      <c r="F12" s="4"/>
      <c r="G12" s="4"/>
      <c r="H12" s="13">
        <f>1*(IFERROR(VLOOKUP(G12,$AE$7:$AF$16,2,FALSE),"0"))</f>
        <v>0</v>
      </c>
      <c r="I12" s="4"/>
      <c r="J12" s="4"/>
      <c r="K12" s="13">
        <f>1*(IFERROR(VLOOKUP(J12,$AE$7:$AF$16,2,FALSE),"0"))</f>
        <v>0</v>
      </c>
      <c r="N12" s="13">
        <f t="shared" ref="N12" si="8">1*(IFERROR(VLOOKUP(M12,$AE$7:$AF$16,2,FALSE),"0"))</f>
        <v>0</v>
      </c>
      <c r="Q12" s="13">
        <f t="shared" ref="Q12:Q13" si="9">1*(IFERROR(VLOOKUP(P12,$AE$7:$AF$16,2,FALSE),"0"))</f>
        <v>0</v>
      </c>
      <c r="S12" s="4">
        <f t="shared" ref="S12:S13" si="10">LARGE(V12:Y12,1)+LARGE(V12:Y12,2)+P12*1.5</f>
        <v>0</v>
      </c>
      <c r="U12" s="13">
        <f t="shared" ref="U12:U13" si="11">LARGE(Z12:AC12,1)+LARGE(Z12:AC12,2)+Q12*1.5</f>
        <v>0</v>
      </c>
      <c r="V12">
        <f t="shared" si="0"/>
        <v>0</v>
      </c>
      <c r="W12">
        <f t="shared" si="1"/>
        <v>0</v>
      </c>
      <c r="X12">
        <f t="shared" si="2"/>
        <v>0</v>
      </c>
      <c r="Y12">
        <f t="shared" si="3"/>
        <v>0</v>
      </c>
      <c r="Z12">
        <f t="shared" si="4"/>
        <v>0</v>
      </c>
      <c r="AA12">
        <f t="shared" si="5"/>
        <v>0</v>
      </c>
      <c r="AB12">
        <f t="shared" si="6"/>
        <v>0</v>
      </c>
      <c r="AC12">
        <f t="shared" si="7"/>
        <v>0</v>
      </c>
      <c r="AE12">
        <v>92</v>
      </c>
      <c r="AF12">
        <v>15</v>
      </c>
    </row>
    <row r="13" spans="1:32">
      <c r="A13" s="6"/>
      <c r="B13" s="6"/>
      <c r="C13" s="4"/>
      <c r="F13" s="4"/>
      <c r="G13" s="4"/>
      <c r="I13" s="4"/>
      <c r="J13" s="4"/>
      <c r="K13" s="13"/>
      <c r="N13" s="13"/>
      <c r="Q13" s="13">
        <f t="shared" si="9"/>
        <v>0</v>
      </c>
      <c r="S13" s="4">
        <f t="shared" si="10"/>
        <v>0</v>
      </c>
      <c r="U13" s="13">
        <f t="shared" si="11"/>
        <v>0</v>
      </c>
      <c r="V13">
        <f t="shared" si="0"/>
        <v>0</v>
      </c>
      <c r="W13">
        <f t="shared" si="1"/>
        <v>0</v>
      </c>
      <c r="X13">
        <f t="shared" si="2"/>
        <v>0</v>
      </c>
      <c r="Y13">
        <f t="shared" si="3"/>
        <v>0</v>
      </c>
      <c r="Z13">
        <f t="shared" si="4"/>
        <v>0</v>
      </c>
      <c r="AA13">
        <f t="shared" si="5"/>
        <v>0</v>
      </c>
      <c r="AB13">
        <f t="shared" si="6"/>
        <v>0</v>
      </c>
      <c r="AC13">
        <f t="shared" si="7"/>
        <v>0</v>
      </c>
      <c r="AE13">
        <v>91</v>
      </c>
      <c r="AF13">
        <v>12</v>
      </c>
    </row>
    <row r="14" spans="1:32">
      <c r="A14" s="6"/>
      <c r="B14" s="6"/>
      <c r="C14" s="6"/>
      <c r="E14" s="13">
        <f>1*(IFERROR(VLOOKUP(D14,$AE$7:$AF$16,2,FALSE),"0"))</f>
        <v>0</v>
      </c>
      <c r="F14" s="4"/>
      <c r="G14" s="4"/>
      <c r="H14" s="13">
        <f>1*(IFERROR(VLOOKUP(G14,$AE$7:$AF$16,2,FALSE),"0"))</f>
        <v>0</v>
      </c>
      <c r="I14" s="4"/>
      <c r="J14" s="4"/>
      <c r="K14" s="13">
        <f>1*(IFERROR(VLOOKUP(J14,$AE$7:$AF$16,2,FALSE),"0"))</f>
        <v>0</v>
      </c>
      <c r="N14" s="13">
        <f>1*(IFERROR(VLOOKUP(M14,$AE$7:$AF$16,2,FALSE),"0"))</f>
        <v>0</v>
      </c>
      <c r="Q14" s="13">
        <f t="shared" ref="Q14" si="12">1*(IFERROR(VLOOKUP(P14,$AE$7:$AF$16,2,FALSE),"0"))</f>
        <v>0</v>
      </c>
      <c r="S14" s="4">
        <f t="shared" ref="S14" si="13">LARGE(V14:Y14,1)+LARGE(V14:Y14,2)+P14*1.5</f>
        <v>0</v>
      </c>
      <c r="U14" s="13">
        <f t="shared" ref="U14" si="14">LARGE(Z14:AC14,1)+LARGE(Z14:AC14,2)+Q14*1.5</f>
        <v>0</v>
      </c>
      <c r="V14">
        <f t="shared" si="0"/>
        <v>0</v>
      </c>
      <c r="W14">
        <f t="shared" si="1"/>
        <v>0</v>
      </c>
      <c r="X14">
        <f t="shared" si="2"/>
        <v>0</v>
      </c>
      <c r="Y14">
        <f t="shared" si="3"/>
        <v>0</v>
      </c>
      <c r="Z14">
        <f t="shared" si="4"/>
        <v>0</v>
      </c>
      <c r="AA14">
        <f t="shared" si="5"/>
        <v>0</v>
      </c>
      <c r="AB14">
        <f t="shared" si="6"/>
        <v>0</v>
      </c>
      <c r="AC14">
        <f t="shared" si="7"/>
        <v>0</v>
      </c>
      <c r="AD14" s="6"/>
      <c r="AE14">
        <v>90</v>
      </c>
      <c r="AF14">
        <v>9</v>
      </c>
    </row>
    <row r="15" spans="1:32">
      <c r="A15" s="1"/>
      <c r="B15" s="5"/>
      <c r="C15" s="4"/>
      <c r="F15" s="6"/>
      <c r="J15" s="6"/>
      <c r="K15" s="13"/>
      <c r="N15" s="13"/>
      <c r="Q15" s="13"/>
      <c r="V15">
        <f t="shared" ref="V15:V19" si="15">+D15</f>
        <v>0</v>
      </c>
      <c r="W15">
        <f t="shared" ref="W15:W19" si="16">+G15</f>
        <v>0</v>
      </c>
      <c r="X15">
        <f t="shared" ref="X15:X19" si="17">+J15</f>
        <v>0</v>
      </c>
      <c r="Y15">
        <f t="shared" ref="Y15:Y19" si="18">+M15</f>
        <v>0</v>
      </c>
      <c r="Z15">
        <f t="shared" ref="Z15:Z19" si="19">+E15</f>
        <v>0</v>
      </c>
      <c r="AA15">
        <f t="shared" ref="AA15:AA19" si="20">+H15</f>
        <v>0</v>
      </c>
      <c r="AB15">
        <f t="shared" ref="AB15:AB19" si="21">+K15</f>
        <v>0</v>
      </c>
      <c r="AC15">
        <f t="shared" ref="AC15:AC19" si="22">+N15</f>
        <v>0</v>
      </c>
      <c r="AD15" s="6"/>
      <c r="AE15">
        <v>89</v>
      </c>
      <c r="AF15">
        <v>6</v>
      </c>
    </row>
    <row r="16" spans="1:32">
      <c r="B16" s="5"/>
      <c r="C16" s="6"/>
      <c r="F16" s="6"/>
      <c r="J16" s="6"/>
      <c r="K16" s="6"/>
      <c r="R16" s="6"/>
      <c r="S16" s="6"/>
      <c r="T16" s="6"/>
      <c r="U16" s="6"/>
      <c r="V16">
        <f t="shared" si="15"/>
        <v>0</v>
      </c>
      <c r="W16">
        <f t="shared" si="16"/>
        <v>0</v>
      </c>
      <c r="X16">
        <f t="shared" si="17"/>
        <v>0</v>
      </c>
      <c r="Y16">
        <f t="shared" si="18"/>
        <v>0</v>
      </c>
      <c r="Z16">
        <f t="shared" si="19"/>
        <v>0</v>
      </c>
      <c r="AA16">
        <f t="shared" si="20"/>
        <v>0</v>
      </c>
      <c r="AB16">
        <f t="shared" si="21"/>
        <v>0</v>
      </c>
      <c r="AC16">
        <f t="shared" si="22"/>
        <v>0</v>
      </c>
      <c r="AD16" s="6"/>
      <c r="AE16">
        <v>88</v>
      </c>
      <c r="AF16">
        <v>3</v>
      </c>
    </row>
    <row r="17" spans="1:32">
      <c r="A17" s="7" t="s">
        <v>168</v>
      </c>
      <c r="B17" s="5"/>
      <c r="C17" s="6"/>
      <c r="F17" s="6"/>
      <c r="J17" s="6"/>
      <c r="K17" s="6"/>
      <c r="R17" s="6"/>
      <c r="S17" s="6"/>
      <c r="T17" s="6"/>
      <c r="U17" s="6"/>
      <c r="V17">
        <f t="shared" si="15"/>
        <v>0</v>
      </c>
      <c r="W17">
        <f t="shared" si="16"/>
        <v>0</v>
      </c>
      <c r="X17">
        <f t="shared" si="17"/>
        <v>0</v>
      </c>
      <c r="Y17">
        <f t="shared" si="18"/>
        <v>0</v>
      </c>
      <c r="Z17">
        <f t="shared" si="19"/>
        <v>0</v>
      </c>
      <c r="AA17">
        <f t="shared" si="20"/>
        <v>0</v>
      </c>
      <c r="AB17">
        <f t="shared" si="21"/>
        <v>0</v>
      </c>
      <c r="AC17">
        <f t="shared" si="22"/>
        <v>0</v>
      </c>
    </row>
    <row r="18" spans="1:32">
      <c r="B18" s="11"/>
      <c r="C18" s="6"/>
      <c r="F18" s="6"/>
      <c r="J18" s="6"/>
      <c r="K18" s="6"/>
      <c r="R18" s="6"/>
      <c r="S18" s="6"/>
      <c r="T18" s="6"/>
      <c r="U18" s="6"/>
      <c r="V18">
        <f t="shared" si="15"/>
        <v>0</v>
      </c>
      <c r="W18">
        <f t="shared" si="16"/>
        <v>0</v>
      </c>
      <c r="X18">
        <f t="shared" si="17"/>
        <v>0</v>
      </c>
      <c r="Y18">
        <f t="shared" si="18"/>
        <v>0</v>
      </c>
      <c r="Z18">
        <f t="shared" si="19"/>
        <v>0</v>
      </c>
      <c r="AA18">
        <f t="shared" si="20"/>
        <v>0</v>
      </c>
      <c r="AB18">
        <f t="shared" si="21"/>
        <v>0</v>
      </c>
      <c r="AC18">
        <f t="shared" si="22"/>
        <v>0</v>
      </c>
      <c r="AE18">
        <v>99</v>
      </c>
      <c r="AF18">
        <v>50</v>
      </c>
    </row>
    <row r="19" spans="1:32">
      <c r="A19" s="2" t="s">
        <v>1</v>
      </c>
      <c r="C19" s="6"/>
      <c r="D19" s="4">
        <v>90</v>
      </c>
      <c r="E19" s="13">
        <f t="shared" ref="E19:E42" si="23">1*(IFERROR(VLOOKUP(D19,$AE$18:$AF$27,2,FALSE),"0"))</f>
        <v>3</v>
      </c>
      <c r="F19" s="6"/>
      <c r="G19" s="25">
        <v>94</v>
      </c>
      <c r="H19" s="13">
        <f t="shared" ref="H19:H42" si="24">1*(IFERROR(VLOOKUP(G19,$AE$18:$AF$27,2,FALSE),"0"))</f>
        <v>15</v>
      </c>
      <c r="J19" s="25">
        <v>95</v>
      </c>
      <c r="K19" s="13">
        <f t="shared" ref="K19:K42" si="25">1*(IFERROR(VLOOKUP(J19,$AE$18:$AF$27,2,FALSE),"0"))</f>
        <v>20</v>
      </c>
      <c r="M19" s="4">
        <v>91</v>
      </c>
      <c r="N19" s="13">
        <f t="shared" ref="N19:N42" si="26">1*(IFERROR(VLOOKUP(M19,$AE$18:$AF$27,2,FALSE),"0"))</f>
        <v>6</v>
      </c>
      <c r="P19" s="25">
        <v>93</v>
      </c>
      <c r="Q19" s="13">
        <f t="shared" ref="Q19:Q42" si="27">1*(IFERROR(VLOOKUP(P19,$AE$18:$AF$27,2,FALSE),"0"))</f>
        <v>12</v>
      </c>
      <c r="S19" s="4">
        <f t="shared" ref="S19:S42" si="28">LARGE(V19:Y19,1)+LARGE(V19:Y19,2)+P19*1.5</f>
        <v>328.5</v>
      </c>
      <c r="U19" s="13">
        <f t="shared" ref="U19:U42" si="29">LARGE(Z19:AC19,1)+LARGE(Z19:AC19,2)+Q19*1.5</f>
        <v>53</v>
      </c>
      <c r="V19">
        <f t="shared" si="15"/>
        <v>90</v>
      </c>
      <c r="W19">
        <f t="shared" si="16"/>
        <v>94</v>
      </c>
      <c r="X19">
        <f t="shared" si="17"/>
        <v>95</v>
      </c>
      <c r="Y19">
        <f t="shared" si="18"/>
        <v>91</v>
      </c>
      <c r="Z19">
        <f t="shared" si="19"/>
        <v>3</v>
      </c>
      <c r="AA19">
        <f t="shared" si="20"/>
        <v>15</v>
      </c>
      <c r="AB19">
        <f t="shared" si="21"/>
        <v>20</v>
      </c>
      <c r="AC19">
        <f t="shared" si="22"/>
        <v>6</v>
      </c>
      <c r="AE19">
        <v>98</v>
      </c>
      <c r="AF19">
        <v>40</v>
      </c>
    </row>
    <row r="20" spans="1:32">
      <c r="A20" s="2" t="s">
        <v>24</v>
      </c>
      <c r="C20" s="6"/>
      <c r="E20" s="13">
        <f t="shared" si="23"/>
        <v>0</v>
      </c>
      <c r="F20" s="6"/>
      <c r="G20" s="25">
        <v>93</v>
      </c>
      <c r="H20" s="13">
        <f t="shared" si="24"/>
        <v>12</v>
      </c>
      <c r="J20" s="6">
        <v>91</v>
      </c>
      <c r="K20" s="13">
        <f t="shared" si="25"/>
        <v>6</v>
      </c>
      <c r="M20" s="4">
        <v>83</v>
      </c>
      <c r="N20" s="13">
        <f t="shared" si="26"/>
        <v>0</v>
      </c>
      <c r="P20" s="25">
        <v>94</v>
      </c>
      <c r="Q20" s="13">
        <f t="shared" si="27"/>
        <v>15</v>
      </c>
      <c r="S20" s="4">
        <f t="shared" si="28"/>
        <v>325</v>
      </c>
      <c r="U20" s="13">
        <f t="shared" si="29"/>
        <v>40.5</v>
      </c>
      <c r="V20">
        <f t="shared" ref="V20:V63" si="30">+D20</f>
        <v>0</v>
      </c>
      <c r="W20">
        <f t="shared" ref="W20:W63" si="31">+G20</f>
        <v>93</v>
      </c>
      <c r="X20">
        <f t="shared" ref="X20:X63" si="32">+J20</f>
        <v>91</v>
      </c>
      <c r="Y20">
        <f t="shared" ref="Y20:Y63" si="33">+M20</f>
        <v>83</v>
      </c>
      <c r="Z20">
        <f t="shared" ref="Z20:Z63" si="34">+E20</f>
        <v>0</v>
      </c>
      <c r="AA20">
        <f t="shared" ref="AA20:AA63" si="35">+H20</f>
        <v>12</v>
      </c>
      <c r="AB20">
        <f t="shared" ref="AB20:AB63" si="36">+K20</f>
        <v>6</v>
      </c>
      <c r="AC20">
        <f t="shared" ref="AC20:AC63" si="37">+N20</f>
        <v>0</v>
      </c>
      <c r="AE20" s="10">
        <v>97</v>
      </c>
      <c r="AF20" s="10">
        <v>30</v>
      </c>
    </row>
    <row r="21" spans="1:32">
      <c r="A21" s="2" t="s">
        <v>9</v>
      </c>
      <c r="C21" s="6"/>
      <c r="D21" s="4">
        <v>82</v>
      </c>
      <c r="E21" s="13">
        <f t="shared" si="23"/>
        <v>0</v>
      </c>
      <c r="G21" s="4">
        <v>88</v>
      </c>
      <c r="H21" s="13">
        <f t="shared" si="24"/>
        <v>0</v>
      </c>
      <c r="J21" s="6">
        <v>91</v>
      </c>
      <c r="K21" s="13">
        <f t="shared" si="25"/>
        <v>6</v>
      </c>
      <c r="M21" s="4">
        <v>87</v>
      </c>
      <c r="N21" s="13">
        <f t="shared" si="26"/>
        <v>0</v>
      </c>
      <c r="P21" s="25">
        <v>94</v>
      </c>
      <c r="Q21" s="13">
        <f t="shared" si="27"/>
        <v>15</v>
      </c>
      <c r="S21" s="4">
        <f t="shared" si="28"/>
        <v>320</v>
      </c>
      <c r="U21" s="13">
        <f t="shared" si="29"/>
        <v>28.5</v>
      </c>
      <c r="V21">
        <f t="shared" si="30"/>
        <v>82</v>
      </c>
      <c r="W21">
        <f t="shared" si="31"/>
        <v>88</v>
      </c>
      <c r="X21">
        <f t="shared" si="32"/>
        <v>91</v>
      </c>
      <c r="Y21">
        <f t="shared" si="33"/>
        <v>87</v>
      </c>
      <c r="Z21">
        <f t="shared" si="34"/>
        <v>0</v>
      </c>
      <c r="AA21">
        <f t="shared" si="35"/>
        <v>0</v>
      </c>
      <c r="AB21">
        <f t="shared" si="36"/>
        <v>6</v>
      </c>
      <c r="AC21">
        <f t="shared" si="37"/>
        <v>0</v>
      </c>
      <c r="AE21">
        <v>96</v>
      </c>
      <c r="AF21">
        <v>25</v>
      </c>
    </row>
    <row r="22" spans="1:32">
      <c r="A22" s="2" t="s">
        <v>95</v>
      </c>
      <c r="C22" s="11"/>
      <c r="E22" s="13">
        <f t="shared" si="23"/>
        <v>0</v>
      </c>
      <c r="G22" s="25">
        <v>95</v>
      </c>
      <c r="H22" s="13">
        <f t="shared" si="24"/>
        <v>20</v>
      </c>
      <c r="J22" s="6">
        <v>88</v>
      </c>
      <c r="K22" s="13">
        <f t="shared" si="25"/>
        <v>0</v>
      </c>
      <c r="M22" s="4">
        <v>90</v>
      </c>
      <c r="N22" s="13">
        <f t="shared" si="26"/>
        <v>3</v>
      </c>
      <c r="P22" s="4">
        <v>89</v>
      </c>
      <c r="Q22" s="13">
        <f t="shared" si="27"/>
        <v>0</v>
      </c>
      <c r="S22" s="4">
        <f t="shared" si="28"/>
        <v>318.5</v>
      </c>
      <c r="U22" s="13">
        <f t="shared" si="29"/>
        <v>23</v>
      </c>
      <c r="V22">
        <f t="shared" si="30"/>
        <v>0</v>
      </c>
      <c r="W22">
        <f t="shared" si="31"/>
        <v>95</v>
      </c>
      <c r="X22">
        <f t="shared" si="32"/>
        <v>88</v>
      </c>
      <c r="Y22">
        <f t="shared" si="33"/>
        <v>90</v>
      </c>
      <c r="Z22">
        <f t="shared" si="34"/>
        <v>0</v>
      </c>
      <c r="AA22">
        <f t="shared" si="35"/>
        <v>20</v>
      </c>
      <c r="AB22">
        <f t="shared" si="36"/>
        <v>0</v>
      </c>
      <c r="AC22">
        <f t="shared" si="37"/>
        <v>3</v>
      </c>
      <c r="AE22">
        <v>95</v>
      </c>
      <c r="AF22">
        <v>20</v>
      </c>
    </row>
    <row r="23" spans="1:32">
      <c r="A23" s="2" t="s">
        <v>23</v>
      </c>
      <c r="C23" s="6"/>
      <c r="D23" s="4">
        <v>87</v>
      </c>
      <c r="E23" s="13">
        <f t="shared" si="23"/>
        <v>0</v>
      </c>
      <c r="F23" s="6"/>
      <c r="G23" s="4">
        <v>84</v>
      </c>
      <c r="H23" s="13">
        <f t="shared" si="24"/>
        <v>0</v>
      </c>
      <c r="J23" s="25">
        <v>94</v>
      </c>
      <c r="K23" s="13">
        <f t="shared" si="25"/>
        <v>15</v>
      </c>
      <c r="M23" s="4">
        <v>91</v>
      </c>
      <c r="N23" s="13">
        <f t="shared" si="26"/>
        <v>6</v>
      </c>
      <c r="P23" s="4">
        <v>89</v>
      </c>
      <c r="Q23" s="13">
        <f t="shared" si="27"/>
        <v>0</v>
      </c>
      <c r="S23" s="4">
        <f t="shared" si="28"/>
        <v>318.5</v>
      </c>
      <c r="U23" s="13">
        <f t="shared" si="29"/>
        <v>21</v>
      </c>
      <c r="V23">
        <f t="shared" si="30"/>
        <v>87</v>
      </c>
      <c r="W23">
        <f t="shared" si="31"/>
        <v>84</v>
      </c>
      <c r="X23">
        <f t="shared" si="32"/>
        <v>94</v>
      </c>
      <c r="Y23">
        <f t="shared" si="33"/>
        <v>91</v>
      </c>
      <c r="Z23">
        <f t="shared" si="34"/>
        <v>0</v>
      </c>
      <c r="AA23">
        <f t="shared" si="35"/>
        <v>0</v>
      </c>
      <c r="AB23">
        <f t="shared" si="36"/>
        <v>15</v>
      </c>
      <c r="AC23">
        <f t="shared" si="37"/>
        <v>6</v>
      </c>
      <c r="AE23">
        <v>94</v>
      </c>
      <c r="AF23">
        <v>15</v>
      </c>
    </row>
    <row r="24" spans="1:32">
      <c r="A24" s="2" t="s">
        <v>138</v>
      </c>
      <c r="D24" s="4">
        <v>87</v>
      </c>
      <c r="E24" s="13">
        <f t="shared" si="23"/>
        <v>0</v>
      </c>
      <c r="G24" s="4"/>
      <c r="H24" s="13">
        <f t="shared" si="24"/>
        <v>0</v>
      </c>
      <c r="J24" s="6">
        <v>91</v>
      </c>
      <c r="K24" s="13">
        <f t="shared" si="25"/>
        <v>6</v>
      </c>
      <c r="N24" s="13">
        <f t="shared" si="26"/>
        <v>0</v>
      </c>
      <c r="P24" s="4">
        <v>86</v>
      </c>
      <c r="Q24" s="13">
        <f t="shared" si="27"/>
        <v>0</v>
      </c>
      <c r="S24" s="4">
        <f t="shared" si="28"/>
        <v>307</v>
      </c>
      <c r="U24" s="13">
        <f t="shared" si="29"/>
        <v>6</v>
      </c>
      <c r="V24">
        <f t="shared" si="30"/>
        <v>87</v>
      </c>
      <c r="W24">
        <f t="shared" si="31"/>
        <v>0</v>
      </c>
      <c r="X24">
        <f t="shared" si="32"/>
        <v>91</v>
      </c>
      <c r="Y24">
        <f t="shared" si="33"/>
        <v>0</v>
      </c>
      <c r="Z24">
        <f t="shared" si="34"/>
        <v>0</v>
      </c>
      <c r="AA24">
        <f t="shared" si="35"/>
        <v>0</v>
      </c>
      <c r="AB24">
        <f t="shared" si="36"/>
        <v>6</v>
      </c>
      <c r="AC24">
        <f t="shared" si="37"/>
        <v>0</v>
      </c>
      <c r="AE24">
        <v>93</v>
      </c>
      <c r="AF24">
        <v>12</v>
      </c>
    </row>
    <row r="25" spans="1:32">
      <c r="A25" s="2" t="s">
        <v>11</v>
      </c>
      <c r="C25" s="6"/>
      <c r="D25" s="4">
        <v>90</v>
      </c>
      <c r="E25" s="13">
        <f t="shared" si="23"/>
        <v>3</v>
      </c>
      <c r="F25" s="6"/>
      <c r="G25" s="4">
        <v>88</v>
      </c>
      <c r="H25" s="13">
        <f t="shared" si="24"/>
        <v>0</v>
      </c>
      <c r="J25" s="6">
        <v>88</v>
      </c>
      <c r="K25" s="13">
        <f t="shared" si="25"/>
        <v>0</v>
      </c>
      <c r="M25" s="4">
        <v>82</v>
      </c>
      <c r="N25" s="13">
        <f t="shared" si="26"/>
        <v>0</v>
      </c>
      <c r="P25" s="4">
        <v>84</v>
      </c>
      <c r="Q25" s="13">
        <f t="shared" si="27"/>
        <v>0</v>
      </c>
      <c r="S25" s="4">
        <f t="shared" si="28"/>
        <v>304</v>
      </c>
      <c r="U25" s="13">
        <f t="shared" si="29"/>
        <v>3</v>
      </c>
      <c r="V25">
        <f t="shared" si="30"/>
        <v>90</v>
      </c>
      <c r="W25">
        <f t="shared" si="31"/>
        <v>88</v>
      </c>
      <c r="X25">
        <f t="shared" si="32"/>
        <v>88</v>
      </c>
      <c r="Y25">
        <f t="shared" si="33"/>
        <v>82</v>
      </c>
      <c r="Z25">
        <f t="shared" si="34"/>
        <v>3</v>
      </c>
      <c r="AA25">
        <f t="shared" si="35"/>
        <v>0</v>
      </c>
      <c r="AB25">
        <f t="shared" si="36"/>
        <v>0</v>
      </c>
      <c r="AC25">
        <f t="shared" si="37"/>
        <v>0</v>
      </c>
      <c r="AE25">
        <v>92</v>
      </c>
      <c r="AF25">
        <v>9</v>
      </c>
    </row>
    <row r="26" spans="1:32">
      <c r="A26" s="34" t="s">
        <v>42</v>
      </c>
      <c r="C26" s="6"/>
      <c r="D26" s="4">
        <v>83</v>
      </c>
      <c r="E26" s="13">
        <f t="shared" si="23"/>
        <v>0</v>
      </c>
      <c r="F26" s="6"/>
      <c r="G26" s="4">
        <v>90</v>
      </c>
      <c r="H26" s="13">
        <f t="shared" si="24"/>
        <v>3</v>
      </c>
      <c r="J26" s="6">
        <v>78</v>
      </c>
      <c r="K26" s="13">
        <f t="shared" si="25"/>
        <v>0</v>
      </c>
      <c r="M26" s="4">
        <v>84</v>
      </c>
      <c r="N26" s="13">
        <f t="shared" si="26"/>
        <v>0</v>
      </c>
      <c r="P26" s="4">
        <v>81</v>
      </c>
      <c r="Q26" s="13">
        <f t="shared" si="27"/>
        <v>0</v>
      </c>
      <c r="S26" s="4">
        <f t="shared" si="28"/>
        <v>295.5</v>
      </c>
      <c r="U26" s="13">
        <f t="shared" si="29"/>
        <v>3</v>
      </c>
      <c r="V26">
        <f t="shared" si="30"/>
        <v>83</v>
      </c>
      <c r="W26">
        <f t="shared" si="31"/>
        <v>90</v>
      </c>
      <c r="X26">
        <f t="shared" si="32"/>
        <v>78</v>
      </c>
      <c r="Y26">
        <f t="shared" si="33"/>
        <v>84</v>
      </c>
      <c r="Z26">
        <f t="shared" si="34"/>
        <v>0</v>
      </c>
      <c r="AA26">
        <f t="shared" si="35"/>
        <v>3</v>
      </c>
      <c r="AB26">
        <f t="shared" si="36"/>
        <v>0</v>
      </c>
      <c r="AC26">
        <f t="shared" si="37"/>
        <v>0</v>
      </c>
      <c r="AE26">
        <v>91</v>
      </c>
      <c r="AF26">
        <v>6</v>
      </c>
    </row>
    <row r="27" spans="1:32">
      <c r="A27" s="34" t="s">
        <v>189</v>
      </c>
      <c r="C27" s="6"/>
      <c r="D27" s="4">
        <v>85</v>
      </c>
      <c r="E27" s="13">
        <f t="shared" si="23"/>
        <v>0</v>
      </c>
      <c r="G27" s="4"/>
      <c r="H27" s="13">
        <f t="shared" si="24"/>
        <v>0</v>
      </c>
      <c r="J27" s="6"/>
      <c r="K27" s="13">
        <f t="shared" si="25"/>
        <v>0</v>
      </c>
      <c r="M27" s="4">
        <v>87</v>
      </c>
      <c r="N27" s="13">
        <f t="shared" si="26"/>
        <v>0</v>
      </c>
      <c r="P27" s="4">
        <v>86</v>
      </c>
      <c r="Q27" s="13">
        <f t="shared" si="27"/>
        <v>0</v>
      </c>
      <c r="S27" s="4">
        <f t="shared" si="28"/>
        <v>301</v>
      </c>
      <c r="U27" s="13">
        <f t="shared" si="29"/>
        <v>0</v>
      </c>
      <c r="V27">
        <f t="shared" si="30"/>
        <v>85</v>
      </c>
      <c r="W27">
        <f t="shared" si="31"/>
        <v>0</v>
      </c>
      <c r="X27">
        <f t="shared" si="32"/>
        <v>0</v>
      </c>
      <c r="Y27">
        <f t="shared" si="33"/>
        <v>87</v>
      </c>
      <c r="Z27">
        <f t="shared" si="34"/>
        <v>0</v>
      </c>
      <c r="AA27">
        <f t="shared" si="35"/>
        <v>0</v>
      </c>
      <c r="AB27">
        <f t="shared" si="36"/>
        <v>0</v>
      </c>
      <c r="AC27">
        <f t="shared" si="37"/>
        <v>0</v>
      </c>
      <c r="AE27">
        <v>90</v>
      </c>
      <c r="AF27">
        <v>3</v>
      </c>
    </row>
    <row r="28" spans="1:32">
      <c r="A28" s="34" t="s">
        <v>104</v>
      </c>
      <c r="D28" s="4">
        <v>75</v>
      </c>
      <c r="E28" s="13">
        <f t="shared" si="23"/>
        <v>0</v>
      </c>
      <c r="F28" s="6"/>
      <c r="G28" s="4"/>
      <c r="H28" s="13">
        <f t="shared" si="24"/>
        <v>0</v>
      </c>
      <c r="J28" s="6">
        <v>85</v>
      </c>
      <c r="K28" s="13">
        <f t="shared" si="25"/>
        <v>0</v>
      </c>
      <c r="M28" s="4">
        <v>85</v>
      </c>
      <c r="N28" s="13">
        <f t="shared" si="26"/>
        <v>0</v>
      </c>
      <c r="P28" s="4">
        <v>86</v>
      </c>
      <c r="Q28" s="13">
        <f t="shared" si="27"/>
        <v>0</v>
      </c>
      <c r="S28" s="4">
        <f t="shared" si="28"/>
        <v>299</v>
      </c>
      <c r="U28" s="13">
        <f t="shared" si="29"/>
        <v>0</v>
      </c>
      <c r="V28">
        <f t="shared" si="30"/>
        <v>75</v>
      </c>
      <c r="W28">
        <f t="shared" si="31"/>
        <v>0</v>
      </c>
      <c r="X28">
        <f t="shared" si="32"/>
        <v>85</v>
      </c>
      <c r="Y28">
        <f t="shared" si="33"/>
        <v>85</v>
      </c>
      <c r="Z28">
        <f t="shared" si="34"/>
        <v>0</v>
      </c>
      <c r="AA28">
        <f t="shared" si="35"/>
        <v>0</v>
      </c>
      <c r="AB28">
        <f t="shared" si="36"/>
        <v>0</v>
      </c>
      <c r="AC28">
        <f t="shared" si="37"/>
        <v>0</v>
      </c>
    </row>
    <row r="29" spans="1:32">
      <c r="A29" s="34" t="s">
        <v>188</v>
      </c>
      <c r="C29" s="6"/>
      <c r="D29" s="4">
        <v>84</v>
      </c>
      <c r="E29" s="13">
        <f t="shared" si="23"/>
        <v>0</v>
      </c>
      <c r="F29" s="6"/>
      <c r="G29" s="4"/>
      <c r="H29" s="13">
        <f t="shared" si="24"/>
        <v>0</v>
      </c>
      <c r="J29" s="6">
        <v>81</v>
      </c>
      <c r="K29" s="13">
        <f t="shared" si="25"/>
        <v>0</v>
      </c>
      <c r="M29" s="4">
        <v>84</v>
      </c>
      <c r="N29" s="13">
        <f t="shared" si="26"/>
        <v>0</v>
      </c>
      <c r="P29" s="4">
        <v>86</v>
      </c>
      <c r="Q29" s="13">
        <f t="shared" si="27"/>
        <v>0</v>
      </c>
      <c r="S29" s="4">
        <f t="shared" si="28"/>
        <v>297</v>
      </c>
      <c r="U29" s="13">
        <f t="shared" si="29"/>
        <v>0</v>
      </c>
      <c r="V29">
        <f t="shared" si="30"/>
        <v>84</v>
      </c>
      <c r="W29">
        <f t="shared" si="31"/>
        <v>0</v>
      </c>
      <c r="X29">
        <f t="shared" si="32"/>
        <v>81</v>
      </c>
      <c r="Y29">
        <f t="shared" si="33"/>
        <v>84</v>
      </c>
      <c r="Z29">
        <f t="shared" si="34"/>
        <v>0</v>
      </c>
      <c r="AA29">
        <f t="shared" si="35"/>
        <v>0</v>
      </c>
      <c r="AB29">
        <f t="shared" si="36"/>
        <v>0</v>
      </c>
      <c r="AC29">
        <f t="shared" si="37"/>
        <v>0</v>
      </c>
    </row>
    <row r="30" spans="1:32">
      <c r="A30" s="9" t="s">
        <v>19</v>
      </c>
      <c r="C30" s="6"/>
      <c r="D30" s="4">
        <v>85</v>
      </c>
      <c r="E30" s="13">
        <f t="shared" si="23"/>
        <v>0</v>
      </c>
      <c r="F30" s="11"/>
      <c r="G30" s="4">
        <v>81</v>
      </c>
      <c r="H30" s="13">
        <f t="shared" si="24"/>
        <v>0</v>
      </c>
      <c r="J30" s="6">
        <v>85</v>
      </c>
      <c r="K30" s="13">
        <f t="shared" si="25"/>
        <v>0</v>
      </c>
      <c r="N30" s="13">
        <f t="shared" si="26"/>
        <v>0</v>
      </c>
      <c r="P30" s="4">
        <v>84</v>
      </c>
      <c r="Q30" s="13">
        <f t="shared" si="27"/>
        <v>0</v>
      </c>
      <c r="S30" s="4">
        <f t="shared" si="28"/>
        <v>296</v>
      </c>
      <c r="U30" s="13">
        <f t="shared" si="29"/>
        <v>0</v>
      </c>
      <c r="V30">
        <f t="shared" si="30"/>
        <v>85</v>
      </c>
      <c r="W30">
        <f t="shared" si="31"/>
        <v>81</v>
      </c>
      <c r="X30">
        <f t="shared" si="32"/>
        <v>85</v>
      </c>
      <c r="Y30">
        <f t="shared" si="33"/>
        <v>0</v>
      </c>
      <c r="Z30">
        <f t="shared" si="34"/>
        <v>0</v>
      </c>
      <c r="AA30">
        <f t="shared" si="35"/>
        <v>0</v>
      </c>
      <c r="AB30">
        <f t="shared" si="36"/>
        <v>0</v>
      </c>
      <c r="AC30">
        <f t="shared" si="37"/>
        <v>0</v>
      </c>
    </row>
    <row r="31" spans="1:32">
      <c r="A31" s="34" t="s">
        <v>136</v>
      </c>
      <c r="D31" s="4">
        <v>84</v>
      </c>
      <c r="E31" s="13">
        <f t="shared" si="23"/>
        <v>0</v>
      </c>
      <c r="G31" s="4">
        <v>81</v>
      </c>
      <c r="H31" s="13">
        <f t="shared" si="24"/>
        <v>0</v>
      </c>
      <c r="J31" s="6">
        <v>85</v>
      </c>
      <c r="K31" s="13">
        <f t="shared" si="25"/>
        <v>0</v>
      </c>
      <c r="N31" s="13">
        <f t="shared" si="26"/>
        <v>0</v>
      </c>
      <c r="P31" s="4">
        <v>83</v>
      </c>
      <c r="Q31" s="13">
        <f t="shared" si="27"/>
        <v>0</v>
      </c>
      <c r="S31" s="4">
        <f t="shared" si="28"/>
        <v>293.5</v>
      </c>
      <c r="U31" s="13">
        <f t="shared" si="29"/>
        <v>0</v>
      </c>
      <c r="V31">
        <f t="shared" si="30"/>
        <v>84</v>
      </c>
      <c r="W31">
        <f t="shared" si="31"/>
        <v>81</v>
      </c>
      <c r="X31">
        <f t="shared" si="32"/>
        <v>85</v>
      </c>
      <c r="Y31">
        <f t="shared" si="33"/>
        <v>0</v>
      </c>
      <c r="Z31">
        <f t="shared" si="34"/>
        <v>0</v>
      </c>
      <c r="AA31">
        <f t="shared" si="35"/>
        <v>0</v>
      </c>
      <c r="AB31">
        <f t="shared" si="36"/>
        <v>0</v>
      </c>
      <c r="AC31">
        <f t="shared" si="37"/>
        <v>0</v>
      </c>
    </row>
    <row r="32" spans="1:32">
      <c r="A32" s="34" t="s">
        <v>195</v>
      </c>
      <c r="D32" s="4">
        <v>82</v>
      </c>
      <c r="E32" s="13">
        <f t="shared" si="23"/>
        <v>0</v>
      </c>
      <c r="G32" s="4"/>
      <c r="H32" s="13">
        <f t="shared" si="24"/>
        <v>0</v>
      </c>
      <c r="J32" s="6">
        <v>80</v>
      </c>
      <c r="K32" s="13">
        <f t="shared" si="25"/>
        <v>0</v>
      </c>
      <c r="M32" s="4">
        <v>73</v>
      </c>
      <c r="N32" s="13">
        <f t="shared" si="26"/>
        <v>0</v>
      </c>
      <c r="P32" s="4">
        <v>85</v>
      </c>
      <c r="Q32" s="13">
        <f t="shared" si="27"/>
        <v>0</v>
      </c>
      <c r="S32" s="4">
        <f t="shared" si="28"/>
        <v>289.5</v>
      </c>
      <c r="U32" s="13">
        <f t="shared" si="29"/>
        <v>0</v>
      </c>
      <c r="V32">
        <f t="shared" si="30"/>
        <v>82</v>
      </c>
      <c r="W32">
        <f t="shared" si="31"/>
        <v>0</v>
      </c>
      <c r="X32">
        <f t="shared" si="32"/>
        <v>80</v>
      </c>
      <c r="Y32">
        <f t="shared" si="33"/>
        <v>73</v>
      </c>
      <c r="Z32">
        <f t="shared" si="34"/>
        <v>0</v>
      </c>
      <c r="AA32">
        <f t="shared" si="35"/>
        <v>0</v>
      </c>
      <c r="AB32">
        <f t="shared" si="36"/>
        <v>0</v>
      </c>
      <c r="AC32">
        <f t="shared" si="37"/>
        <v>0</v>
      </c>
    </row>
    <row r="33" spans="1:29">
      <c r="A33" s="34" t="s">
        <v>102</v>
      </c>
      <c r="E33" s="13">
        <f t="shared" si="23"/>
        <v>0</v>
      </c>
      <c r="F33" s="11"/>
      <c r="G33" s="4">
        <v>82</v>
      </c>
      <c r="H33" s="13">
        <f t="shared" si="24"/>
        <v>0</v>
      </c>
      <c r="J33" s="6">
        <v>77</v>
      </c>
      <c r="K33" s="13">
        <f t="shared" si="25"/>
        <v>0</v>
      </c>
      <c r="M33" s="4">
        <v>83</v>
      </c>
      <c r="N33" s="13">
        <f t="shared" si="26"/>
        <v>0</v>
      </c>
      <c r="P33" s="4">
        <v>62</v>
      </c>
      <c r="Q33" s="13">
        <f t="shared" si="27"/>
        <v>0</v>
      </c>
      <c r="S33" s="4">
        <f t="shared" si="28"/>
        <v>258</v>
      </c>
      <c r="U33" s="13">
        <f t="shared" si="29"/>
        <v>0</v>
      </c>
      <c r="V33">
        <f t="shared" si="30"/>
        <v>0</v>
      </c>
      <c r="W33">
        <f t="shared" si="31"/>
        <v>82</v>
      </c>
      <c r="X33">
        <f t="shared" si="32"/>
        <v>77</v>
      </c>
      <c r="Y33">
        <f t="shared" si="33"/>
        <v>83</v>
      </c>
      <c r="Z33">
        <f t="shared" si="34"/>
        <v>0</v>
      </c>
      <c r="AA33">
        <f t="shared" si="35"/>
        <v>0</v>
      </c>
      <c r="AB33">
        <f t="shared" si="36"/>
        <v>0</v>
      </c>
      <c r="AC33">
        <f t="shared" si="37"/>
        <v>0</v>
      </c>
    </row>
    <row r="34" spans="1:29">
      <c r="A34" s="9" t="s">
        <v>34</v>
      </c>
      <c r="C34" s="6"/>
      <c r="E34" s="13">
        <f t="shared" si="23"/>
        <v>0</v>
      </c>
      <c r="F34" s="6"/>
      <c r="G34" s="4">
        <v>62</v>
      </c>
      <c r="H34" s="13">
        <f t="shared" si="24"/>
        <v>0</v>
      </c>
      <c r="J34" s="6">
        <v>85</v>
      </c>
      <c r="K34" s="13">
        <f t="shared" si="25"/>
        <v>0</v>
      </c>
      <c r="M34" s="4">
        <v>72</v>
      </c>
      <c r="N34" s="13">
        <f t="shared" si="26"/>
        <v>0</v>
      </c>
      <c r="P34" s="4">
        <v>61</v>
      </c>
      <c r="Q34" s="13">
        <f t="shared" si="27"/>
        <v>0</v>
      </c>
      <c r="S34" s="4">
        <f t="shared" si="28"/>
        <v>248.5</v>
      </c>
      <c r="U34" s="13">
        <f t="shared" si="29"/>
        <v>0</v>
      </c>
      <c r="V34">
        <f t="shared" si="30"/>
        <v>0</v>
      </c>
      <c r="W34">
        <f t="shared" si="31"/>
        <v>62</v>
      </c>
      <c r="X34">
        <f t="shared" si="32"/>
        <v>85</v>
      </c>
      <c r="Y34">
        <f t="shared" si="33"/>
        <v>72</v>
      </c>
      <c r="Z34">
        <f t="shared" si="34"/>
        <v>0</v>
      </c>
      <c r="AA34">
        <f t="shared" si="35"/>
        <v>0</v>
      </c>
      <c r="AB34">
        <f t="shared" si="36"/>
        <v>0</v>
      </c>
      <c r="AC34">
        <f t="shared" si="37"/>
        <v>0</v>
      </c>
    </row>
    <row r="35" spans="1:29">
      <c r="E35" s="13">
        <f t="shared" si="23"/>
        <v>0</v>
      </c>
      <c r="G35" s="4"/>
      <c r="H35" s="13">
        <f t="shared" si="24"/>
        <v>0</v>
      </c>
      <c r="J35" s="6"/>
      <c r="K35" s="13">
        <f t="shared" si="25"/>
        <v>0</v>
      </c>
      <c r="N35" s="13">
        <f t="shared" si="26"/>
        <v>0</v>
      </c>
      <c r="Q35" s="13">
        <f t="shared" si="27"/>
        <v>0</v>
      </c>
      <c r="S35" s="4">
        <f t="shared" si="28"/>
        <v>0</v>
      </c>
      <c r="U35" s="13">
        <f t="shared" si="29"/>
        <v>0</v>
      </c>
      <c r="V35">
        <f t="shared" si="30"/>
        <v>0</v>
      </c>
      <c r="W35">
        <f t="shared" si="31"/>
        <v>0</v>
      </c>
      <c r="X35">
        <f t="shared" si="32"/>
        <v>0</v>
      </c>
      <c r="Y35">
        <f t="shared" si="33"/>
        <v>0</v>
      </c>
      <c r="Z35">
        <f t="shared" si="34"/>
        <v>0</v>
      </c>
      <c r="AA35">
        <f t="shared" si="35"/>
        <v>0</v>
      </c>
      <c r="AB35">
        <f t="shared" si="36"/>
        <v>0</v>
      </c>
      <c r="AC35">
        <f t="shared" si="37"/>
        <v>0</v>
      </c>
    </row>
    <row r="36" spans="1:29">
      <c r="C36" s="6"/>
      <c r="E36" s="13">
        <f t="shared" si="23"/>
        <v>0</v>
      </c>
      <c r="F36" s="6"/>
      <c r="G36" s="4"/>
      <c r="H36" s="13">
        <f t="shared" si="24"/>
        <v>0</v>
      </c>
      <c r="J36" s="6"/>
      <c r="K36" s="13">
        <f t="shared" si="25"/>
        <v>0</v>
      </c>
      <c r="N36" s="13">
        <f t="shared" si="26"/>
        <v>0</v>
      </c>
      <c r="Q36" s="13">
        <f t="shared" si="27"/>
        <v>0</v>
      </c>
      <c r="S36" s="4">
        <f t="shared" si="28"/>
        <v>0</v>
      </c>
      <c r="U36" s="13">
        <f t="shared" si="29"/>
        <v>0</v>
      </c>
      <c r="V36">
        <f t="shared" si="30"/>
        <v>0</v>
      </c>
      <c r="W36">
        <f t="shared" si="31"/>
        <v>0</v>
      </c>
      <c r="X36">
        <f t="shared" si="32"/>
        <v>0</v>
      </c>
      <c r="Y36">
        <f t="shared" si="33"/>
        <v>0</v>
      </c>
      <c r="Z36">
        <f t="shared" si="34"/>
        <v>0</v>
      </c>
      <c r="AA36">
        <f t="shared" si="35"/>
        <v>0</v>
      </c>
      <c r="AB36">
        <f t="shared" si="36"/>
        <v>0</v>
      </c>
      <c r="AC36">
        <f t="shared" si="37"/>
        <v>0</v>
      </c>
    </row>
    <row r="37" spans="1:29">
      <c r="E37" s="13">
        <f t="shared" si="23"/>
        <v>0</v>
      </c>
      <c r="F37" s="6"/>
      <c r="G37" s="4"/>
      <c r="H37" s="13">
        <f t="shared" si="24"/>
        <v>0</v>
      </c>
      <c r="J37" s="6"/>
      <c r="K37" s="13">
        <f t="shared" si="25"/>
        <v>0</v>
      </c>
      <c r="N37" s="13">
        <f t="shared" si="26"/>
        <v>0</v>
      </c>
      <c r="Q37" s="13">
        <f t="shared" si="27"/>
        <v>0</v>
      </c>
      <c r="S37" s="4">
        <f t="shared" si="28"/>
        <v>0</v>
      </c>
      <c r="U37" s="13">
        <f t="shared" si="29"/>
        <v>0</v>
      </c>
      <c r="V37">
        <f t="shared" si="30"/>
        <v>0</v>
      </c>
      <c r="W37">
        <f t="shared" si="31"/>
        <v>0</v>
      </c>
      <c r="X37">
        <f t="shared" si="32"/>
        <v>0</v>
      </c>
      <c r="Y37">
        <f t="shared" si="33"/>
        <v>0</v>
      </c>
      <c r="Z37">
        <f t="shared" si="34"/>
        <v>0</v>
      </c>
      <c r="AA37">
        <f t="shared" si="35"/>
        <v>0</v>
      </c>
      <c r="AB37">
        <f t="shared" si="36"/>
        <v>0</v>
      </c>
      <c r="AC37">
        <f t="shared" si="37"/>
        <v>0</v>
      </c>
    </row>
    <row r="38" spans="1:29">
      <c r="E38" s="13">
        <f t="shared" si="23"/>
        <v>0</v>
      </c>
      <c r="G38" s="4"/>
      <c r="H38" s="13">
        <f t="shared" si="24"/>
        <v>0</v>
      </c>
      <c r="J38" s="6"/>
      <c r="K38" s="13">
        <f t="shared" si="25"/>
        <v>0</v>
      </c>
      <c r="N38" s="13">
        <f t="shared" si="26"/>
        <v>0</v>
      </c>
      <c r="Q38" s="13">
        <f t="shared" si="27"/>
        <v>0</v>
      </c>
      <c r="S38" s="4">
        <f t="shared" si="28"/>
        <v>0</v>
      </c>
      <c r="U38" s="13">
        <f t="shared" si="29"/>
        <v>0</v>
      </c>
      <c r="V38">
        <f t="shared" si="30"/>
        <v>0</v>
      </c>
      <c r="W38">
        <f t="shared" si="31"/>
        <v>0</v>
      </c>
      <c r="X38">
        <f t="shared" si="32"/>
        <v>0</v>
      </c>
      <c r="Y38">
        <f t="shared" si="33"/>
        <v>0</v>
      </c>
      <c r="Z38">
        <f t="shared" si="34"/>
        <v>0</v>
      </c>
      <c r="AA38">
        <f t="shared" si="35"/>
        <v>0</v>
      </c>
      <c r="AB38">
        <f t="shared" si="36"/>
        <v>0</v>
      </c>
      <c r="AC38">
        <f t="shared" si="37"/>
        <v>0</v>
      </c>
    </row>
    <row r="39" spans="1:29">
      <c r="C39" s="6"/>
      <c r="E39" s="13">
        <f t="shared" si="23"/>
        <v>0</v>
      </c>
      <c r="F39" s="6"/>
      <c r="G39" s="4"/>
      <c r="H39" s="13">
        <f t="shared" si="24"/>
        <v>0</v>
      </c>
      <c r="J39" s="6"/>
      <c r="K39" s="13">
        <f t="shared" si="25"/>
        <v>0</v>
      </c>
      <c r="N39" s="13">
        <f t="shared" si="26"/>
        <v>0</v>
      </c>
      <c r="Q39" s="13">
        <f t="shared" si="27"/>
        <v>0</v>
      </c>
      <c r="S39" s="4">
        <f t="shared" si="28"/>
        <v>0</v>
      </c>
      <c r="U39" s="13">
        <f t="shared" si="29"/>
        <v>0</v>
      </c>
      <c r="V39">
        <f t="shared" si="30"/>
        <v>0</v>
      </c>
      <c r="W39">
        <f t="shared" si="31"/>
        <v>0</v>
      </c>
      <c r="X39">
        <f t="shared" si="32"/>
        <v>0</v>
      </c>
      <c r="Y39">
        <f t="shared" si="33"/>
        <v>0</v>
      </c>
      <c r="Z39">
        <f t="shared" si="34"/>
        <v>0</v>
      </c>
      <c r="AA39">
        <f t="shared" si="35"/>
        <v>0</v>
      </c>
      <c r="AB39">
        <f t="shared" si="36"/>
        <v>0</v>
      </c>
      <c r="AC39">
        <f t="shared" si="37"/>
        <v>0</v>
      </c>
    </row>
    <row r="40" spans="1:29">
      <c r="C40" s="11"/>
      <c r="E40" s="13">
        <f t="shared" si="23"/>
        <v>0</v>
      </c>
      <c r="G40" s="4"/>
      <c r="H40" s="13">
        <f t="shared" si="24"/>
        <v>0</v>
      </c>
      <c r="J40" s="6"/>
      <c r="K40" s="13">
        <f t="shared" si="25"/>
        <v>0</v>
      </c>
      <c r="N40" s="13">
        <f t="shared" si="26"/>
        <v>0</v>
      </c>
      <c r="Q40" s="13">
        <f t="shared" si="27"/>
        <v>0</v>
      </c>
      <c r="S40" s="4">
        <f t="shared" si="28"/>
        <v>0</v>
      </c>
      <c r="U40" s="13">
        <f t="shared" si="29"/>
        <v>0</v>
      </c>
      <c r="V40">
        <f t="shared" si="30"/>
        <v>0</v>
      </c>
      <c r="W40">
        <f t="shared" si="31"/>
        <v>0</v>
      </c>
      <c r="X40">
        <f t="shared" si="32"/>
        <v>0</v>
      </c>
      <c r="Y40">
        <f t="shared" si="33"/>
        <v>0</v>
      </c>
      <c r="Z40">
        <f t="shared" si="34"/>
        <v>0</v>
      </c>
      <c r="AA40">
        <f t="shared" si="35"/>
        <v>0</v>
      </c>
      <c r="AB40">
        <f t="shared" si="36"/>
        <v>0</v>
      </c>
      <c r="AC40">
        <f t="shared" si="37"/>
        <v>0</v>
      </c>
    </row>
    <row r="41" spans="1:29">
      <c r="E41" s="13">
        <f t="shared" si="23"/>
        <v>0</v>
      </c>
      <c r="G41" s="4"/>
      <c r="H41" s="13">
        <f t="shared" si="24"/>
        <v>0</v>
      </c>
      <c r="J41" s="6"/>
      <c r="K41" s="13">
        <f t="shared" si="25"/>
        <v>0</v>
      </c>
      <c r="N41" s="13">
        <f t="shared" si="26"/>
        <v>0</v>
      </c>
      <c r="Q41" s="13">
        <f t="shared" si="27"/>
        <v>0</v>
      </c>
      <c r="S41" s="4">
        <f t="shared" si="28"/>
        <v>0</v>
      </c>
      <c r="U41" s="13">
        <f t="shared" si="29"/>
        <v>0</v>
      </c>
      <c r="V41">
        <f t="shared" si="30"/>
        <v>0</v>
      </c>
      <c r="W41">
        <f t="shared" si="31"/>
        <v>0</v>
      </c>
      <c r="X41">
        <f t="shared" si="32"/>
        <v>0</v>
      </c>
      <c r="Y41">
        <f t="shared" si="33"/>
        <v>0</v>
      </c>
      <c r="Z41">
        <f t="shared" si="34"/>
        <v>0</v>
      </c>
      <c r="AA41">
        <f t="shared" si="35"/>
        <v>0</v>
      </c>
      <c r="AB41">
        <f t="shared" si="36"/>
        <v>0</v>
      </c>
      <c r="AC41">
        <f t="shared" si="37"/>
        <v>0</v>
      </c>
    </row>
    <row r="42" spans="1:29">
      <c r="E42" s="13">
        <f t="shared" si="23"/>
        <v>0</v>
      </c>
      <c r="G42" s="4"/>
      <c r="H42" s="13">
        <f t="shared" si="24"/>
        <v>0</v>
      </c>
      <c r="J42" s="6"/>
      <c r="K42" s="13">
        <f t="shared" si="25"/>
        <v>0</v>
      </c>
      <c r="N42" s="13">
        <f t="shared" si="26"/>
        <v>0</v>
      </c>
      <c r="Q42" s="13">
        <f t="shared" si="27"/>
        <v>0</v>
      </c>
      <c r="S42" s="4">
        <f t="shared" si="28"/>
        <v>0</v>
      </c>
      <c r="U42" s="13">
        <f t="shared" si="29"/>
        <v>0</v>
      </c>
      <c r="V42">
        <f t="shared" si="30"/>
        <v>0</v>
      </c>
      <c r="W42">
        <f t="shared" si="31"/>
        <v>0</v>
      </c>
      <c r="X42">
        <f t="shared" si="32"/>
        <v>0</v>
      </c>
      <c r="Y42">
        <f t="shared" si="33"/>
        <v>0</v>
      </c>
      <c r="Z42">
        <f t="shared" si="34"/>
        <v>0</v>
      </c>
      <c r="AA42">
        <f t="shared" si="35"/>
        <v>0</v>
      </c>
      <c r="AB42">
        <f t="shared" si="36"/>
        <v>0</v>
      </c>
      <c r="AC42">
        <f t="shared" si="37"/>
        <v>0</v>
      </c>
    </row>
    <row r="43" spans="1:29">
      <c r="E43" s="13">
        <f t="shared" ref="E43" si="38">1*(IFERROR(VLOOKUP(D43,$AE$18:$AF$27,2,FALSE),"0"))</f>
        <v>0</v>
      </c>
      <c r="G43" s="4"/>
      <c r="H43" s="13">
        <f t="shared" ref="H43" si="39">1*(IFERROR(VLOOKUP(G43,$AE$18:$AF$27,2,FALSE),"0"))</f>
        <v>0</v>
      </c>
      <c r="J43" s="6"/>
      <c r="K43" s="13">
        <f t="shared" ref="K43" si="40">1*(IFERROR(VLOOKUP(J43,$AE$18:$AF$27,2,FALSE),"0"))</f>
        <v>0</v>
      </c>
      <c r="N43" s="13">
        <f t="shared" ref="N43" si="41">1*(IFERROR(VLOOKUP(M43,$AE$18:$AF$27,2,FALSE),"0"))</f>
        <v>0</v>
      </c>
      <c r="Q43" s="13">
        <f t="shared" ref="Q43" si="42">1*(IFERROR(VLOOKUP(P43,$AE$18:$AF$27,2,FALSE),"0"))</f>
        <v>0</v>
      </c>
      <c r="S43" s="4">
        <f t="shared" ref="S43" si="43">LARGE(V43:Y43,1)+LARGE(V43:Y43,2)+P43*1.5</f>
        <v>0</v>
      </c>
      <c r="U43" s="13">
        <f t="shared" ref="U43" si="44">LARGE(Z43:AC43,1)+LARGE(Z43:AC43,2)+Q43*1.5</f>
        <v>0</v>
      </c>
      <c r="V43">
        <f t="shared" si="30"/>
        <v>0</v>
      </c>
      <c r="W43">
        <f t="shared" si="31"/>
        <v>0</v>
      </c>
      <c r="X43">
        <f t="shared" si="32"/>
        <v>0</v>
      </c>
      <c r="Y43">
        <f t="shared" si="33"/>
        <v>0</v>
      </c>
      <c r="Z43">
        <f t="shared" si="34"/>
        <v>0</v>
      </c>
      <c r="AA43">
        <f t="shared" si="35"/>
        <v>0</v>
      </c>
      <c r="AB43">
        <f t="shared" si="36"/>
        <v>0</v>
      </c>
      <c r="AC43">
        <f t="shared" si="37"/>
        <v>0</v>
      </c>
    </row>
    <row r="44" spans="1:29">
      <c r="C44" s="6"/>
      <c r="E44" s="13">
        <f t="shared" ref="E44:E48" si="45">1*(IFERROR(VLOOKUP(D44,$AE$18:$AF$27,2,FALSE),"0"))</f>
        <v>0</v>
      </c>
      <c r="G44" s="4"/>
      <c r="H44" s="13">
        <f t="shared" ref="H44:H63" si="46">1*(IFERROR(VLOOKUP(G44,$AE$18:$AF$27,2,FALSE),"0"))</f>
        <v>0</v>
      </c>
      <c r="J44" s="6"/>
      <c r="K44" s="13">
        <f t="shared" ref="K44:K63" si="47">1*(IFERROR(VLOOKUP(J44,$AE$18:$AF$27,2,FALSE),"0"))</f>
        <v>0</v>
      </c>
      <c r="N44" s="13">
        <f t="shared" ref="N44:N63" si="48">1*(IFERROR(VLOOKUP(M44,$AE$18:$AF$27,2,FALSE),"0"))</f>
        <v>0</v>
      </c>
      <c r="Q44" s="13">
        <f t="shared" ref="Q44:Q63" si="49">1*(IFERROR(VLOOKUP(P44,$AE$18:$AF$27,2,FALSE),"0"))</f>
        <v>0</v>
      </c>
      <c r="S44" s="4">
        <f t="shared" ref="S44:S63" si="50">LARGE(V44:Y44,1)+LARGE(V44:Y44,2)+P44*1.5</f>
        <v>0</v>
      </c>
      <c r="U44" s="13">
        <f t="shared" ref="U44:U63" si="51">LARGE(Z44:AC44,1)+LARGE(Z44:AC44,2)+Q44*1.5</f>
        <v>0</v>
      </c>
      <c r="V44">
        <f t="shared" si="30"/>
        <v>0</v>
      </c>
      <c r="W44">
        <f t="shared" si="31"/>
        <v>0</v>
      </c>
      <c r="X44">
        <f t="shared" si="32"/>
        <v>0</v>
      </c>
      <c r="Y44">
        <f t="shared" si="33"/>
        <v>0</v>
      </c>
      <c r="Z44">
        <f t="shared" si="34"/>
        <v>0</v>
      </c>
      <c r="AA44">
        <f t="shared" si="35"/>
        <v>0</v>
      </c>
      <c r="AB44">
        <f t="shared" si="36"/>
        <v>0</v>
      </c>
      <c r="AC44">
        <f t="shared" si="37"/>
        <v>0</v>
      </c>
    </row>
    <row r="45" spans="1:29">
      <c r="A45" s="5"/>
      <c r="B45" s="5"/>
      <c r="C45" s="6"/>
      <c r="E45" s="13">
        <f t="shared" si="45"/>
        <v>0</v>
      </c>
      <c r="G45" s="4"/>
      <c r="H45" s="13">
        <f t="shared" si="46"/>
        <v>0</v>
      </c>
      <c r="J45" s="6"/>
      <c r="K45" s="13">
        <f t="shared" si="47"/>
        <v>0</v>
      </c>
      <c r="N45" s="13">
        <f t="shared" si="48"/>
        <v>0</v>
      </c>
      <c r="Q45" s="13">
        <f t="shared" si="49"/>
        <v>0</v>
      </c>
      <c r="S45" s="4">
        <f t="shared" si="50"/>
        <v>0</v>
      </c>
      <c r="U45" s="13">
        <f t="shared" si="51"/>
        <v>0</v>
      </c>
      <c r="V45">
        <f t="shared" si="30"/>
        <v>0</v>
      </c>
      <c r="W45">
        <f t="shared" si="31"/>
        <v>0</v>
      </c>
      <c r="X45">
        <f t="shared" si="32"/>
        <v>0</v>
      </c>
      <c r="Y45">
        <f t="shared" si="33"/>
        <v>0</v>
      </c>
      <c r="Z45">
        <f t="shared" si="34"/>
        <v>0</v>
      </c>
      <c r="AA45">
        <f t="shared" si="35"/>
        <v>0</v>
      </c>
      <c r="AB45">
        <f t="shared" si="36"/>
        <v>0</v>
      </c>
      <c r="AC45">
        <f t="shared" si="37"/>
        <v>0</v>
      </c>
    </row>
    <row r="46" spans="1:29">
      <c r="E46" s="13">
        <f t="shared" si="45"/>
        <v>0</v>
      </c>
      <c r="F46" s="6"/>
      <c r="G46" s="4"/>
      <c r="H46" s="13">
        <f t="shared" si="46"/>
        <v>0</v>
      </c>
      <c r="J46" s="6"/>
      <c r="K46" s="13">
        <f t="shared" si="47"/>
        <v>0</v>
      </c>
      <c r="N46" s="13">
        <f t="shared" si="48"/>
        <v>0</v>
      </c>
      <c r="Q46" s="13">
        <f t="shared" si="49"/>
        <v>0</v>
      </c>
      <c r="S46" s="4">
        <f t="shared" si="50"/>
        <v>0</v>
      </c>
      <c r="U46" s="13">
        <f t="shared" si="51"/>
        <v>0</v>
      </c>
      <c r="V46">
        <f t="shared" si="30"/>
        <v>0</v>
      </c>
      <c r="W46">
        <f t="shared" si="31"/>
        <v>0</v>
      </c>
      <c r="X46">
        <f t="shared" si="32"/>
        <v>0</v>
      </c>
      <c r="Y46">
        <f t="shared" si="33"/>
        <v>0</v>
      </c>
      <c r="Z46">
        <f t="shared" si="34"/>
        <v>0</v>
      </c>
      <c r="AA46">
        <f t="shared" si="35"/>
        <v>0</v>
      </c>
      <c r="AB46">
        <f t="shared" si="36"/>
        <v>0</v>
      </c>
      <c r="AC46">
        <f t="shared" si="37"/>
        <v>0</v>
      </c>
    </row>
    <row r="47" spans="1:29">
      <c r="E47" s="13">
        <f t="shared" si="45"/>
        <v>0</v>
      </c>
      <c r="G47" s="4"/>
      <c r="H47" s="13">
        <f t="shared" si="46"/>
        <v>0</v>
      </c>
      <c r="J47" s="6"/>
      <c r="K47" s="13">
        <f t="shared" si="47"/>
        <v>0</v>
      </c>
      <c r="N47" s="13">
        <f t="shared" si="48"/>
        <v>0</v>
      </c>
      <c r="Q47" s="13">
        <f t="shared" si="49"/>
        <v>0</v>
      </c>
      <c r="S47" s="4">
        <f t="shared" si="50"/>
        <v>0</v>
      </c>
      <c r="U47" s="13">
        <f t="shared" si="51"/>
        <v>0</v>
      </c>
      <c r="V47">
        <f t="shared" si="30"/>
        <v>0</v>
      </c>
      <c r="W47">
        <f t="shared" si="31"/>
        <v>0</v>
      </c>
      <c r="X47">
        <f t="shared" si="32"/>
        <v>0</v>
      </c>
      <c r="Y47">
        <f t="shared" si="33"/>
        <v>0</v>
      </c>
      <c r="Z47">
        <f t="shared" si="34"/>
        <v>0</v>
      </c>
      <c r="AA47">
        <f t="shared" si="35"/>
        <v>0</v>
      </c>
      <c r="AB47">
        <f t="shared" si="36"/>
        <v>0</v>
      </c>
      <c r="AC47">
        <f t="shared" si="37"/>
        <v>0</v>
      </c>
    </row>
    <row r="48" spans="1:29">
      <c r="E48" s="13">
        <f t="shared" si="45"/>
        <v>0</v>
      </c>
      <c r="G48" s="4"/>
      <c r="H48" s="13">
        <f t="shared" si="46"/>
        <v>0</v>
      </c>
      <c r="J48" s="6"/>
      <c r="K48" s="13">
        <f t="shared" si="47"/>
        <v>0</v>
      </c>
      <c r="N48" s="13">
        <f t="shared" si="48"/>
        <v>0</v>
      </c>
      <c r="Q48" s="13">
        <f t="shared" si="49"/>
        <v>0</v>
      </c>
      <c r="S48" s="4">
        <f t="shared" si="50"/>
        <v>0</v>
      </c>
      <c r="U48" s="13">
        <f t="shared" si="51"/>
        <v>0</v>
      </c>
      <c r="V48">
        <f t="shared" si="30"/>
        <v>0</v>
      </c>
      <c r="W48">
        <f t="shared" si="31"/>
        <v>0</v>
      </c>
      <c r="X48">
        <f t="shared" si="32"/>
        <v>0</v>
      </c>
      <c r="Y48">
        <f t="shared" si="33"/>
        <v>0</v>
      </c>
      <c r="Z48">
        <f t="shared" si="34"/>
        <v>0</v>
      </c>
      <c r="AA48">
        <f t="shared" si="35"/>
        <v>0</v>
      </c>
      <c r="AB48">
        <f t="shared" si="36"/>
        <v>0</v>
      </c>
      <c r="AC48">
        <f t="shared" si="37"/>
        <v>0</v>
      </c>
    </row>
    <row r="49" spans="3:29">
      <c r="G49" s="4"/>
      <c r="H49" s="13">
        <f t="shared" si="46"/>
        <v>0</v>
      </c>
      <c r="J49" s="6"/>
      <c r="K49" s="13">
        <f t="shared" si="47"/>
        <v>0</v>
      </c>
      <c r="N49" s="13">
        <f t="shared" si="48"/>
        <v>0</v>
      </c>
      <c r="Q49" s="13">
        <f t="shared" si="49"/>
        <v>0</v>
      </c>
      <c r="S49" s="4">
        <f t="shared" si="50"/>
        <v>0</v>
      </c>
      <c r="U49" s="13">
        <f t="shared" si="51"/>
        <v>0</v>
      </c>
      <c r="V49">
        <f t="shared" si="30"/>
        <v>0</v>
      </c>
      <c r="W49">
        <f t="shared" si="31"/>
        <v>0</v>
      </c>
      <c r="X49">
        <f t="shared" si="32"/>
        <v>0</v>
      </c>
      <c r="Y49">
        <f t="shared" si="33"/>
        <v>0</v>
      </c>
      <c r="Z49">
        <f t="shared" si="34"/>
        <v>0</v>
      </c>
      <c r="AA49">
        <f t="shared" si="35"/>
        <v>0</v>
      </c>
      <c r="AB49">
        <f t="shared" si="36"/>
        <v>0</v>
      </c>
      <c r="AC49">
        <f t="shared" si="37"/>
        <v>0</v>
      </c>
    </row>
    <row r="50" spans="3:29">
      <c r="C50" s="6"/>
      <c r="E50" s="13">
        <f t="shared" ref="E50:E63" si="52">1*(IFERROR(VLOOKUP(D50,$AE$18:$AF$27,2,FALSE),"0"))</f>
        <v>0</v>
      </c>
      <c r="F50" s="6"/>
      <c r="G50" s="4"/>
      <c r="H50" s="13">
        <f t="shared" si="46"/>
        <v>0</v>
      </c>
      <c r="J50" s="6"/>
      <c r="K50" s="13">
        <f t="shared" si="47"/>
        <v>0</v>
      </c>
      <c r="N50" s="13">
        <f t="shared" si="48"/>
        <v>0</v>
      </c>
      <c r="Q50" s="13">
        <f t="shared" si="49"/>
        <v>0</v>
      </c>
      <c r="S50" s="4">
        <f t="shared" si="50"/>
        <v>0</v>
      </c>
      <c r="U50" s="13">
        <f t="shared" si="51"/>
        <v>0</v>
      </c>
      <c r="V50">
        <f t="shared" si="30"/>
        <v>0</v>
      </c>
      <c r="W50">
        <f t="shared" si="31"/>
        <v>0</v>
      </c>
      <c r="X50">
        <f t="shared" si="32"/>
        <v>0</v>
      </c>
      <c r="Y50">
        <f t="shared" si="33"/>
        <v>0</v>
      </c>
      <c r="Z50">
        <f t="shared" si="34"/>
        <v>0</v>
      </c>
      <c r="AA50">
        <f t="shared" si="35"/>
        <v>0</v>
      </c>
      <c r="AB50">
        <f t="shared" si="36"/>
        <v>0</v>
      </c>
      <c r="AC50">
        <f t="shared" si="37"/>
        <v>0</v>
      </c>
    </row>
    <row r="51" spans="3:29">
      <c r="E51" s="13">
        <f t="shared" si="52"/>
        <v>0</v>
      </c>
      <c r="G51" s="4"/>
      <c r="H51" s="13">
        <f t="shared" si="46"/>
        <v>0</v>
      </c>
      <c r="J51" s="6"/>
      <c r="K51" s="13">
        <f t="shared" si="47"/>
        <v>0</v>
      </c>
      <c r="N51" s="13">
        <f t="shared" si="48"/>
        <v>0</v>
      </c>
      <c r="Q51" s="13">
        <f t="shared" si="49"/>
        <v>0</v>
      </c>
      <c r="S51" s="4">
        <f t="shared" si="50"/>
        <v>0</v>
      </c>
      <c r="U51" s="13">
        <f t="shared" si="51"/>
        <v>0</v>
      </c>
      <c r="V51">
        <f t="shared" si="30"/>
        <v>0</v>
      </c>
      <c r="W51">
        <f t="shared" si="31"/>
        <v>0</v>
      </c>
      <c r="X51">
        <f t="shared" si="32"/>
        <v>0</v>
      </c>
      <c r="Y51">
        <f t="shared" si="33"/>
        <v>0</v>
      </c>
      <c r="Z51">
        <f t="shared" si="34"/>
        <v>0</v>
      </c>
      <c r="AA51">
        <f t="shared" si="35"/>
        <v>0</v>
      </c>
      <c r="AB51">
        <f t="shared" si="36"/>
        <v>0</v>
      </c>
      <c r="AC51">
        <f t="shared" si="37"/>
        <v>0</v>
      </c>
    </row>
    <row r="52" spans="3:29">
      <c r="E52" s="13">
        <f t="shared" si="52"/>
        <v>0</v>
      </c>
      <c r="G52" s="4"/>
      <c r="H52" s="13">
        <f t="shared" si="46"/>
        <v>0</v>
      </c>
      <c r="J52" s="6"/>
      <c r="K52" s="13">
        <f t="shared" si="47"/>
        <v>0</v>
      </c>
      <c r="N52" s="13">
        <f t="shared" si="48"/>
        <v>0</v>
      </c>
      <c r="Q52" s="13">
        <f t="shared" si="49"/>
        <v>0</v>
      </c>
      <c r="S52" s="4">
        <f t="shared" si="50"/>
        <v>0</v>
      </c>
      <c r="U52" s="13">
        <f t="shared" si="51"/>
        <v>0</v>
      </c>
      <c r="V52">
        <f t="shared" si="30"/>
        <v>0</v>
      </c>
      <c r="W52">
        <f t="shared" si="31"/>
        <v>0</v>
      </c>
      <c r="X52">
        <f t="shared" si="32"/>
        <v>0</v>
      </c>
      <c r="Y52">
        <f t="shared" si="33"/>
        <v>0</v>
      </c>
      <c r="Z52">
        <f t="shared" si="34"/>
        <v>0</v>
      </c>
      <c r="AA52">
        <f t="shared" si="35"/>
        <v>0</v>
      </c>
      <c r="AB52">
        <f t="shared" si="36"/>
        <v>0</v>
      </c>
      <c r="AC52">
        <f t="shared" si="37"/>
        <v>0</v>
      </c>
    </row>
    <row r="53" spans="3:29">
      <c r="E53" s="13">
        <f t="shared" si="52"/>
        <v>0</v>
      </c>
      <c r="G53" s="4"/>
      <c r="H53" s="13">
        <f t="shared" si="46"/>
        <v>0</v>
      </c>
      <c r="J53" s="6"/>
      <c r="K53" s="13">
        <f t="shared" si="47"/>
        <v>0</v>
      </c>
      <c r="N53" s="13">
        <f t="shared" si="48"/>
        <v>0</v>
      </c>
      <c r="Q53" s="13">
        <f t="shared" si="49"/>
        <v>0</v>
      </c>
      <c r="S53" s="4">
        <f t="shared" si="50"/>
        <v>0</v>
      </c>
      <c r="U53" s="13">
        <f t="shared" si="51"/>
        <v>0</v>
      </c>
      <c r="V53">
        <f t="shared" si="30"/>
        <v>0</v>
      </c>
      <c r="W53">
        <f t="shared" si="31"/>
        <v>0</v>
      </c>
      <c r="X53">
        <f t="shared" si="32"/>
        <v>0</v>
      </c>
      <c r="Y53">
        <f t="shared" si="33"/>
        <v>0</v>
      </c>
      <c r="Z53">
        <f t="shared" si="34"/>
        <v>0</v>
      </c>
      <c r="AA53">
        <f t="shared" si="35"/>
        <v>0</v>
      </c>
      <c r="AB53">
        <f t="shared" si="36"/>
        <v>0</v>
      </c>
      <c r="AC53">
        <f t="shared" si="37"/>
        <v>0</v>
      </c>
    </row>
    <row r="54" spans="3:29">
      <c r="E54" s="13">
        <f t="shared" si="52"/>
        <v>0</v>
      </c>
      <c r="G54" s="4"/>
      <c r="H54" s="13">
        <f t="shared" si="46"/>
        <v>0</v>
      </c>
      <c r="J54" s="6"/>
      <c r="K54" s="13">
        <f t="shared" si="47"/>
        <v>0</v>
      </c>
      <c r="N54" s="13">
        <f t="shared" si="48"/>
        <v>0</v>
      </c>
      <c r="Q54" s="13">
        <f t="shared" si="49"/>
        <v>0</v>
      </c>
      <c r="S54" s="4">
        <f t="shared" si="50"/>
        <v>0</v>
      </c>
      <c r="U54" s="13">
        <f t="shared" si="51"/>
        <v>0</v>
      </c>
      <c r="V54">
        <f t="shared" si="30"/>
        <v>0</v>
      </c>
      <c r="W54">
        <f t="shared" si="31"/>
        <v>0</v>
      </c>
      <c r="X54">
        <f t="shared" si="32"/>
        <v>0</v>
      </c>
      <c r="Y54">
        <f t="shared" si="33"/>
        <v>0</v>
      </c>
      <c r="Z54">
        <f t="shared" si="34"/>
        <v>0</v>
      </c>
      <c r="AA54">
        <f t="shared" si="35"/>
        <v>0</v>
      </c>
      <c r="AB54">
        <f t="shared" si="36"/>
        <v>0</v>
      </c>
      <c r="AC54">
        <f t="shared" si="37"/>
        <v>0</v>
      </c>
    </row>
    <row r="55" spans="3:29">
      <c r="E55" s="13">
        <f t="shared" si="52"/>
        <v>0</v>
      </c>
      <c r="G55" s="4"/>
      <c r="H55" s="13">
        <f t="shared" si="46"/>
        <v>0</v>
      </c>
      <c r="J55" s="6"/>
      <c r="K55" s="13">
        <f t="shared" si="47"/>
        <v>0</v>
      </c>
      <c r="N55" s="13">
        <f t="shared" si="48"/>
        <v>0</v>
      </c>
      <c r="Q55" s="13">
        <f t="shared" si="49"/>
        <v>0</v>
      </c>
      <c r="S55" s="4">
        <f t="shared" si="50"/>
        <v>0</v>
      </c>
      <c r="U55" s="13">
        <f t="shared" si="51"/>
        <v>0</v>
      </c>
      <c r="V55">
        <f t="shared" si="30"/>
        <v>0</v>
      </c>
      <c r="W55">
        <f t="shared" si="31"/>
        <v>0</v>
      </c>
      <c r="X55">
        <f t="shared" si="32"/>
        <v>0</v>
      </c>
      <c r="Y55">
        <f t="shared" si="33"/>
        <v>0</v>
      </c>
      <c r="Z55">
        <f t="shared" si="34"/>
        <v>0</v>
      </c>
      <c r="AA55">
        <f t="shared" si="35"/>
        <v>0</v>
      </c>
      <c r="AB55">
        <f t="shared" si="36"/>
        <v>0</v>
      </c>
      <c r="AC55">
        <f t="shared" si="37"/>
        <v>0</v>
      </c>
    </row>
    <row r="56" spans="3:29">
      <c r="E56" s="13">
        <f t="shared" si="52"/>
        <v>0</v>
      </c>
      <c r="G56" s="4"/>
      <c r="H56" s="13">
        <f t="shared" si="46"/>
        <v>0</v>
      </c>
      <c r="J56" s="6"/>
      <c r="K56" s="13">
        <f t="shared" si="47"/>
        <v>0</v>
      </c>
      <c r="N56" s="13">
        <f t="shared" si="48"/>
        <v>0</v>
      </c>
      <c r="Q56" s="13">
        <f t="shared" si="49"/>
        <v>0</v>
      </c>
      <c r="S56" s="4">
        <f t="shared" si="50"/>
        <v>0</v>
      </c>
      <c r="U56" s="13">
        <f t="shared" si="51"/>
        <v>0</v>
      </c>
      <c r="V56">
        <f t="shared" si="30"/>
        <v>0</v>
      </c>
      <c r="W56">
        <f t="shared" si="31"/>
        <v>0</v>
      </c>
      <c r="X56">
        <f t="shared" si="32"/>
        <v>0</v>
      </c>
      <c r="Y56">
        <f t="shared" si="33"/>
        <v>0</v>
      </c>
      <c r="Z56">
        <f t="shared" si="34"/>
        <v>0</v>
      </c>
      <c r="AA56">
        <f t="shared" si="35"/>
        <v>0</v>
      </c>
      <c r="AB56">
        <f t="shared" si="36"/>
        <v>0</v>
      </c>
      <c r="AC56">
        <f t="shared" si="37"/>
        <v>0</v>
      </c>
    </row>
    <row r="57" spans="3:29">
      <c r="E57" s="13">
        <f t="shared" si="52"/>
        <v>0</v>
      </c>
      <c r="G57" s="4"/>
      <c r="H57" s="13">
        <f t="shared" si="46"/>
        <v>0</v>
      </c>
      <c r="J57" s="6"/>
      <c r="K57" s="13">
        <f t="shared" si="47"/>
        <v>0</v>
      </c>
      <c r="N57" s="13">
        <f t="shared" si="48"/>
        <v>0</v>
      </c>
      <c r="Q57" s="13">
        <f t="shared" si="49"/>
        <v>0</v>
      </c>
      <c r="S57" s="4">
        <f t="shared" si="50"/>
        <v>0</v>
      </c>
      <c r="U57" s="13">
        <f t="shared" si="51"/>
        <v>0</v>
      </c>
      <c r="V57">
        <f t="shared" si="30"/>
        <v>0</v>
      </c>
      <c r="W57">
        <f t="shared" si="31"/>
        <v>0</v>
      </c>
      <c r="X57">
        <f t="shared" si="32"/>
        <v>0</v>
      </c>
      <c r="Y57">
        <f t="shared" si="33"/>
        <v>0</v>
      </c>
      <c r="Z57">
        <f t="shared" si="34"/>
        <v>0</v>
      </c>
      <c r="AA57">
        <f t="shared" si="35"/>
        <v>0</v>
      </c>
      <c r="AB57">
        <f t="shared" si="36"/>
        <v>0</v>
      </c>
      <c r="AC57">
        <f t="shared" si="37"/>
        <v>0</v>
      </c>
    </row>
    <row r="58" spans="3:29">
      <c r="E58" s="13">
        <f t="shared" si="52"/>
        <v>0</v>
      </c>
      <c r="G58" s="4"/>
      <c r="H58" s="13">
        <f t="shared" si="46"/>
        <v>0</v>
      </c>
      <c r="J58" s="6"/>
      <c r="K58" s="13">
        <f t="shared" si="47"/>
        <v>0</v>
      </c>
      <c r="N58" s="13">
        <f t="shared" si="48"/>
        <v>0</v>
      </c>
      <c r="Q58" s="13">
        <f t="shared" si="49"/>
        <v>0</v>
      </c>
      <c r="S58" s="4">
        <f t="shared" si="50"/>
        <v>0</v>
      </c>
      <c r="U58" s="13">
        <f t="shared" si="51"/>
        <v>0</v>
      </c>
      <c r="V58">
        <f t="shared" si="30"/>
        <v>0</v>
      </c>
      <c r="W58">
        <f t="shared" si="31"/>
        <v>0</v>
      </c>
      <c r="X58">
        <f t="shared" si="32"/>
        <v>0</v>
      </c>
      <c r="Y58">
        <f t="shared" si="33"/>
        <v>0</v>
      </c>
      <c r="Z58">
        <f t="shared" si="34"/>
        <v>0</v>
      </c>
      <c r="AA58">
        <f t="shared" si="35"/>
        <v>0</v>
      </c>
      <c r="AB58">
        <f t="shared" si="36"/>
        <v>0</v>
      </c>
      <c r="AC58">
        <f t="shared" si="37"/>
        <v>0</v>
      </c>
    </row>
    <row r="59" spans="3:29">
      <c r="E59" s="13">
        <f t="shared" si="52"/>
        <v>0</v>
      </c>
      <c r="G59" s="4"/>
      <c r="H59" s="13">
        <f t="shared" si="46"/>
        <v>0</v>
      </c>
      <c r="J59" s="6"/>
      <c r="K59" s="13">
        <f t="shared" si="47"/>
        <v>0</v>
      </c>
      <c r="N59" s="13">
        <f t="shared" si="48"/>
        <v>0</v>
      </c>
      <c r="Q59" s="13">
        <f t="shared" si="49"/>
        <v>0</v>
      </c>
      <c r="S59" s="4">
        <f t="shared" si="50"/>
        <v>0</v>
      </c>
      <c r="U59" s="13">
        <f t="shared" si="51"/>
        <v>0</v>
      </c>
      <c r="V59">
        <f t="shared" si="30"/>
        <v>0</v>
      </c>
      <c r="W59">
        <f t="shared" si="31"/>
        <v>0</v>
      </c>
      <c r="X59">
        <f t="shared" si="32"/>
        <v>0</v>
      </c>
      <c r="Y59">
        <f t="shared" si="33"/>
        <v>0</v>
      </c>
      <c r="Z59">
        <f t="shared" si="34"/>
        <v>0</v>
      </c>
      <c r="AA59">
        <f t="shared" si="35"/>
        <v>0</v>
      </c>
      <c r="AB59">
        <f t="shared" si="36"/>
        <v>0</v>
      </c>
      <c r="AC59">
        <f t="shared" si="37"/>
        <v>0</v>
      </c>
    </row>
    <row r="60" spans="3:29">
      <c r="E60" s="13">
        <f t="shared" si="52"/>
        <v>0</v>
      </c>
      <c r="G60" s="4"/>
      <c r="H60" s="13">
        <f t="shared" si="46"/>
        <v>0</v>
      </c>
      <c r="J60" s="6"/>
      <c r="K60" s="13">
        <f t="shared" si="47"/>
        <v>0</v>
      </c>
      <c r="N60" s="13">
        <f t="shared" si="48"/>
        <v>0</v>
      </c>
      <c r="Q60" s="13">
        <f t="shared" si="49"/>
        <v>0</v>
      </c>
      <c r="S60" s="4">
        <f t="shared" si="50"/>
        <v>0</v>
      </c>
      <c r="U60" s="13">
        <f t="shared" si="51"/>
        <v>0</v>
      </c>
      <c r="V60">
        <f t="shared" si="30"/>
        <v>0</v>
      </c>
      <c r="W60">
        <f t="shared" si="31"/>
        <v>0</v>
      </c>
      <c r="X60">
        <f t="shared" si="32"/>
        <v>0</v>
      </c>
      <c r="Y60">
        <f t="shared" si="33"/>
        <v>0</v>
      </c>
      <c r="Z60">
        <f t="shared" si="34"/>
        <v>0</v>
      </c>
      <c r="AA60">
        <f t="shared" si="35"/>
        <v>0</v>
      </c>
      <c r="AB60">
        <f t="shared" si="36"/>
        <v>0</v>
      </c>
      <c r="AC60">
        <f t="shared" si="37"/>
        <v>0</v>
      </c>
    </row>
    <row r="61" spans="3:29">
      <c r="E61" s="13">
        <f t="shared" si="52"/>
        <v>0</v>
      </c>
      <c r="G61" s="4"/>
      <c r="H61" s="13">
        <f t="shared" si="46"/>
        <v>0</v>
      </c>
      <c r="J61" s="6"/>
      <c r="K61" s="13">
        <f t="shared" si="47"/>
        <v>0</v>
      </c>
      <c r="N61" s="13">
        <f t="shared" si="48"/>
        <v>0</v>
      </c>
      <c r="Q61" s="13">
        <f t="shared" si="49"/>
        <v>0</v>
      </c>
      <c r="S61" s="4">
        <f t="shared" si="50"/>
        <v>0</v>
      </c>
      <c r="U61" s="13">
        <f t="shared" si="51"/>
        <v>0</v>
      </c>
      <c r="V61">
        <f t="shared" si="30"/>
        <v>0</v>
      </c>
      <c r="W61">
        <f t="shared" si="31"/>
        <v>0</v>
      </c>
      <c r="X61">
        <f t="shared" si="32"/>
        <v>0</v>
      </c>
      <c r="Y61">
        <f t="shared" si="33"/>
        <v>0</v>
      </c>
      <c r="Z61">
        <f t="shared" si="34"/>
        <v>0</v>
      </c>
      <c r="AA61">
        <f t="shared" si="35"/>
        <v>0</v>
      </c>
      <c r="AB61">
        <f t="shared" si="36"/>
        <v>0</v>
      </c>
      <c r="AC61">
        <f t="shared" si="37"/>
        <v>0</v>
      </c>
    </row>
    <row r="62" spans="3:29">
      <c r="E62" s="13">
        <f t="shared" si="52"/>
        <v>0</v>
      </c>
      <c r="G62" s="4"/>
      <c r="H62" s="13">
        <f t="shared" si="46"/>
        <v>0</v>
      </c>
      <c r="J62" s="6"/>
      <c r="K62" s="13">
        <f t="shared" si="47"/>
        <v>0</v>
      </c>
      <c r="N62" s="13">
        <f t="shared" si="48"/>
        <v>0</v>
      </c>
      <c r="Q62" s="13">
        <f t="shared" si="49"/>
        <v>0</v>
      </c>
      <c r="S62" s="4">
        <f t="shared" si="50"/>
        <v>0</v>
      </c>
      <c r="U62" s="13">
        <f t="shared" si="51"/>
        <v>0</v>
      </c>
      <c r="V62">
        <f t="shared" si="30"/>
        <v>0</v>
      </c>
      <c r="W62">
        <f t="shared" si="31"/>
        <v>0</v>
      </c>
      <c r="X62">
        <f t="shared" si="32"/>
        <v>0</v>
      </c>
      <c r="Y62">
        <f t="shared" si="33"/>
        <v>0</v>
      </c>
      <c r="Z62">
        <f t="shared" si="34"/>
        <v>0</v>
      </c>
      <c r="AA62">
        <f t="shared" si="35"/>
        <v>0</v>
      </c>
      <c r="AB62">
        <f t="shared" si="36"/>
        <v>0</v>
      </c>
      <c r="AC62">
        <f t="shared" si="37"/>
        <v>0</v>
      </c>
    </row>
    <row r="63" spans="3:29">
      <c r="E63" s="13">
        <f t="shared" si="52"/>
        <v>0</v>
      </c>
      <c r="G63" s="4"/>
      <c r="H63" s="13">
        <f t="shared" si="46"/>
        <v>0</v>
      </c>
      <c r="J63" s="6"/>
      <c r="K63" s="13">
        <f t="shared" si="47"/>
        <v>0</v>
      </c>
      <c r="N63" s="13">
        <f t="shared" si="48"/>
        <v>0</v>
      </c>
      <c r="Q63" s="13">
        <f t="shared" si="49"/>
        <v>0</v>
      </c>
      <c r="S63" s="4">
        <f t="shared" si="50"/>
        <v>0</v>
      </c>
      <c r="U63" s="13">
        <f t="shared" si="51"/>
        <v>0</v>
      </c>
      <c r="V63">
        <f t="shared" si="30"/>
        <v>0</v>
      </c>
      <c r="W63">
        <f t="shared" si="31"/>
        <v>0</v>
      </c>
      <c r="X63">
        <f t="shared" si="32"/>
        <v>0</v>
      </c>
      <c r="Y63">
        <f t="shared" si="33"/>
        <v>0</v>
      </c>
      <c r="Z63">
        <f t="shared" si="34"/>
        <v>0</v>
      </c>
      <c r="AA63">
        <f t="shared" si="35"/>
        <v>0</v>
      </c>
      <c r="AB63">
        <f t="shared" si="36"/>
        <v>0</v>
      </c>
      <c r="AC63">
        <f t="shared" si="37"/>
        <v>0</v>
      </c>
    </row>
    <row r="64" spans="3:29">
      <c r="G64" s="4"/>
    </row>
    <row r="65" spans="7:7">
      <c r="G65" s="4"/>
    </row>
  </sheetData>
  <sortState ref="A19:U37">
    <sortCondition descending="1" ref="U19:U37"/>
    <sortCondition descending="1" ref="S19:S37"/>
  </sortState>
  <mergeCells count="2">
    <mergeCell ref="V6:Y6"/>
    <mergeCell ref="Z6:AC6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G43"/>
  <sheetViews>
    <sheetView showZeros="0" zoomScale="130" zoomScaleNormal="130" workbookViewId="0">
      <selection activeCell="I30" sqref="I30"/>
    </sheetView>
  </sheetViews>
  <sheetFormatPr baseColWidth="10" defaultRowHeight="15"/>
  <cols>
    <col min="1" max="1" width="34.7109375" customWidth="1"/>
    <col min="2" max="2" width="8.7109375" customWidth="1"/>
    <col min="3" max="3" width="3.28515625" customWidth="1"/>
    <col min="4" max="4" width="5.7109375" style="4" customWidth="1"/>
    <col min="5" max="5" width="4.28515625" style="16" customWidth="1"/>
    <col min="6" max="6" width="2.7109375" customWidth="1"/>
    <col min="7" max="7" width="4.7109375" style="6" customWidth="1"/>
    <col min="8" max="8" width="4.85546875" style="17" customWidth="1"/>
    <col min="9" max="9" width="3.28515625" customWidth="1"/>
    <col min="10" max="10" width="4.140625" customWidth="1"/>
    <col min="11" max="11" width="4.85546875" customWidth="1"/>
    <col min="12" max="12" width="3.140625" style="16" customWidth="1"/>
    <col min="13" max="13" width="3.85546875" style="17" customWidth="1"/>
    <col min="14" max="14" width="4" customWidth="1"/>
    <col min="15" max="15" width="2.7109375" customWidth="1"/>
    <col min="16" max="16" width="6.140625" style="4" customWidth="1"/>
    <col min="17" max="17" width="4.5703125" style="6" customWidth="1"/>
    <col min="18" max="18" width="2.7109375" customWidth="1"/>
    <col min="19" max="19" width="4.85546875" style="4" customWidth="1"/>
    <col min="20" max="20" width="2.85546875" customWidth="1"/>
    <col min="21" max="21" width="5.140625" style="13" customWidth="1"/>
    <col min="22" max="33" width="4.7109375" hidden="1" customWidth="1"/>
    <col min="34" max="37" width="4.7109375" customWidth="1"/>
    <col min="38" max="44" width="11.42578125" customWidth="1"/>
  </cols>
  <sheetData>
    <row r="1" spans="1:32">
      <c r="A1" t="s">
        <v>212</v>
      </c>
    </row>
    <row r="3" spans="1:32">
      <c r="C3" s="11" t="s">
        <v>125</v>
      </c>
      <c r="D3" s="23"/>
      <c r="E3" s="15"/>
      <c r="F3" s="12" t="s">
        <v>126</v>
      </c>
      <c r="G3" s="15"/>
      <c r="H3" s="22"/>
      <c r="I3" s="12" t="s">
        <v>127</v>
      </c>
      <c r="J3" s="15"/>
      <c r="K3" s="22"/>
      <c r="L3" s="12" t="s">
        <v>129</v>
      </c>
      <c r="M3" s="12"/>
      <c r="N3" s="12"/>
      <c r="O3" s="15" t="s">
        <v>59</v>
      </c>
      <c r="P3" s="23"/>
      <c r="Q3" s="22"/>
      <c r="R3" s="12"/>
      <c r="S3" s="22" t="s">
        <v>128</v>
      </c>
      <c r="T3" s="12"/>
      <c r="U3" s="15" t="s">
        <v>131</v>
      </c>
    </row>
    <row r="4" spans="1:32">
      <c r="C4" s="11"/>
      <c r="D4" s="4" t="s">
        <v>128</v>
      </c>
      <c r="E4" s="13" t="s">
        <v>58</v>
      </c>
      <c r="F4" s="13"/>
      <c r="G4" s="6" t="s">
        <v>128</v>
      </c>
      <c r="H4" s="13" t="s">
        <v>58</v>
      </c>
      <c r="I4" s="13"/>
      <c r="J4" s="6" t="s">
        <v>128</v>
      </c>
      <c r="K4" s="13" t="s">
        <v>58</v>
      </c>
      <c r="L4" s="13"/>
      <c r="M4" s="6" t="s">
        <v>130</v>
      </c>
      <c r="N4" s="13" t="s">
        <v>131</v>
      </c>
      <c r="O4" s="11"/>
      <c r="P4" s="4" t="s">
        <v>128</v>
      </c>
      <c r="Q4" s="13" t="s">
        <v>58</v>
      </c>
      <c r="R4" s="11"/>
      <c r="S4" s="11"/>
      <c r="T4" s="11"/>
      <c r="U4" s="14"/>
    </row>
    <row r="5" spans="1:32" ht="15.75">
      <c r="A5" s="7" t="s">
        <v>169</v>
      </c>
      <c r="B5" s="19" t="s">
        <v>77</v>
      </c>
      <c r="C5" s="11"/>
      <c r="E5" s="14"/>
      <c r="F5" s="11"/>
      <c r="H5" s="13"/>
      <c r="I5" s="11"/>
      <c r="J5" s="11"/>
      <c r="K5" s="11"/>
      <c r="L5" s="14"/>
      <c r="M5" s="13"/>
    </row>
    <row r="6" spans="1:32">
      <c r="B6" s="11" t="s">
        <v>60</v>
      </c>
      <c r="C6" s="11"/>
      <c r="E6" s="14"/>
      <c r="F6" s="11"/>
      <c r="H6" s="13"/>
      <c r="I6" s="11"/>
      <c r="J6" s="11"/>
      <c r="K6" s="11"/>
      <c r="L6" s="14"/>
      <c r="M6" s="13"/>
      <c r="V6" s="37" t="s">
        <v>150</v>
      </c>
      <c r="W6" s="38"/>
      <c r="X6" s="38"/>
      <c r="Y6" s="39"/>
      <c r="Z6" s="37" t="s">
        <v>151</v>
      </c>
      <c r="AA6" s="38"/>
      <c r="AB6" s="38"/>
      <c r="AC6" s="39"/>
    </row>
    <row r="7" spans="1:32">
      <c r="A7" s="2" t="s">
        <v>61</v>
      </c>
      <c r="B7" s="5"/>
      <c r="C7" s="11"/>
      <c r="D7" s="29">
        <v>90</v>
      </c>
      <c r="E7" s="13">
        <f>1*(IFERROR(VLOOKUP(D7,$AE$7:$AF$19,2,FALSE),"0"))</f>
        <v>9</v>
      </c>
      <c r="F7" s="6"/>
      <c r="G7" s="6">
        <v>84</v>
      </c>
      <c r="H7" s="13">
        <f t="shared" ref="H7:H19" si="0">1*(IFERROR(VLOOKUP(G7,$AE$7:$AF$19,2,FALSE),"0"))</f>
        <v>0</v>
      </c>
      <c r="I7" s="6"/>
      <c r="J7" s="6">
        <v>81</v>
      </c>
      <c r="K7" s="13">
        <f t="shared" ref="K7:K19" si="1">1*(IFERROR(VLOOKUP(J7,$AE$7:$AF$19,2,FALSE),"0"))</f>
        <v>0</v>
      </c>
      <c r="L7" s="13"/>
      <c r="M7" s="29">
        <v>92</v>
      </c>
      <c r="N7" s="13">
        <f t="shared" ref="N7:N19" si="2">1*(IFERROR(VLOOKUP(M7,$AE$7:$AF$19,2,FALSE),"0"))</f>
        <v>15</v>
      </c>
      <c r="P7" s="4">
        <v>79</v>
      </c>
      <c r="Q7" s="13">
        <f t="shared" ref="Q7:Q19" si="3">1*(IFERROR(VLOOKUP(P7,$AE$7:$AF$19,2,FALSE),"0"))</f>
        <v>0</v>
      </c>
      <c r="S7" s="4">
        <f t="shared" ref="S7:S19" si="4">LARGE(V7:Y7,1)+LARGE(V7:Y7,2)+P7*1.5</f>
        <v>300.5</v>
      </c>
      <c r="U7" s="13">
        <f t="shared" ref="U7:U19" si="5">LARGE(Z7:AC7,1)+LARGE(Z7:AC7,2)+Q7*1.5</f>
        <v>24</v>
      </c>
      <c r="V7">
        <f t="shared" ref="V7" si="6">+D7</f>
        <v>90</v>
      </c>
      <c r="W7">
        <f t="shared" ref="W7" si="7">+G7</f>
        <v>84</v>
      </c>
      <c r="X7">
        <f t="shared" ref="X7" si="8">+J7</f>
        <v>81</v>
      </c>
      <c r="Y7">
        <f t="shared" ref="Y7" si="9">+M7</f>
        <v>92</v>
      </c>
      <c r="Z7">
        <f t="shared" ref="Z7" si="10">+E7</f>
        <v>9</v>
      </c>
      <c r="AA7">
        <f t="shared" ref="AA7" si="11">+H7</f>
        <v>0</v>
      </c>
      <c r="AB7">
        <f t="shared" ref="AB7" si="12">+K7</f>
        <v>0</v>
      </c>
      <c r="AC7">
        <f t="shared" ref="AC7" si="13">+N7</f>
        <v>15</v>
      </c>
      <c r="AE7">
        <v>97</v>
      </c>
      <c r="AF7">
        <v>50</v>
      </c>
    </row>
    <row r="8" spans="1:32">
      <c r="A8" s="2" t="s">
        <v>20</v>
      </c>
      <c r="B8" s="5"/>
      <c r="C8" s="11"/>
      <c r="E8" s="13">
        <f>1*(IFERROR(VLOOKUP(D8,$AE$7:$AF$19,2,FALSE),"0"))</f>
        <v>0</v>
      </c>
      <c r="F8" s="6"/>
      <c r="G8" s="6">
        <v>85</v>
      </c>
      <c r="H8" s="13">
        <f t="shared" si="0"/>
        <v>0</v>
      </c>
      <c r="I8" s="6"/>
      <c r="J8" s="6">
        <v>85</v>
      </c>
      <c r="K8" s="13">
        <f t="shared" si="1"/>
        <v>0</v>
      </c>
      <c r="L8" s="13"/>
      <c r="M8" s="29">
        <v>88</v>
      </c>
      <c r="N8" s="13">
        <f t="shared" si="2"/>
        <v>3</v>
      </c>
      <c r="P8" s="4">
        <v>67</v>
      </c>
      <c r="Q8" s="13">
        <f t="shared" si="3"/>
        <v>0</v>
      </c>
      <c r="S8" s="4">
        <f t="shared" si="4"/>
        <v>273.5</v>
      </c>
      <c r="U8" s="13">
        <f t="shared" si="5"/>
        <v>3</v>
      </c>
      <c r="V8">
        <f t="shared" ref="V8:V19" si="14">+D8</f>
        <v>0</v>
      </c>
      <c r="W8">
        <f t="shared" ref="W8:W19" si="15">+G8</f>
        <v>85</v>
      </c>
      <c r="X8">
        <f t="shared" ref="X8:X19" si="16">+J8</f>
        <v>85</v>
      </c>
      <c r="Y8">
        <f t="shared" ref="Y8:Y19" si="17">+M8</f>
        <v>88</v>
      </c>
      <c r="Z8">
        <f t="shared" ref="Z8:Z19" si="18">+E8</f>
        <v>0</v>
      </c>
      <c r="AA8">
        <f t="shared" ref="AA8:AA19" si="19">+H8</f>
        <v>0</v>
      </c>
      <c r="AB8">
        <f t="shared" ref="AB8:AB19" si="20">+K8</f>
        <v>0</v>
      </c>
      <c r="AC8">
        <f t="shared" ref="AC8:AC19" si="21">+N8</f>
        <v>3</v>
      </c>
      <c r="AE8">
        <v>96</v>
      </c>
      <c r="AF8">
        <v>40</v>
      </c>
    </row>
    <row r="9" spans="1:32">
      <c r="A9" s="2" t="s">
        <v>13</v>
      </c>
      <c r="B9" s="5"/>
      <c r="C9" s="11"/>
      <c r="D9" s="4">
        <v>78</v>
      </c>
      <c r="E9" s="13">
        <f>1*(IFERROR(VLOOKUP(D9,$AE$7:$AF$19,2,FALSE),"0"))</f>
        <v>0</v>
      </c>
      <c r="F9" s="6"/>
      <c r="H9" s="13">
        <f t="shared" si="0"/>
        <v>0</v>
      </c>
      <c r="I9" s="6"/>
      <c r="J9" s="29">
        <v>87</v>
      </c>
      <c r="K9" s="13">
        <f t="shared" si="1"/>
        <v>0</v>
      </c>
      <c r="L9" s="13"/>
      <c r="M9" s="4">
        <v>84</v>
      </c>
      <c r="N9" s="13">
        <f t="shared" si="2"/>
        <v>0</v>
      </c>
      <c r="P9" s="4">
        <v>84</v>
      </c>
      <c r="Q9" s="13">
        <f t="shared" si="3"/>
        <v>0</v>
      </c>
      <c r="S9" s="4">
        <f t="shared" si="4"/>
        <v>297</v>
      </c>
      <c r="U9" s="13">
        <f t="shared" si="5"/>
        <v>0</v>
      </c>
      <c r="V9">
        <f t="shared" si="14"/>
        <v>78</v>
      </c>
      <c r="W9">
        <f t="shared" si="15"/>
        <v>0</v>
      </c>
      <c r="X9">
        <f t="shared" si="16"/>
        <v>87</v>
      </c>
      <c r="Y9">
        <f t="shared" si="17"/>
        <v>84</v>
      </c>
      <c r="Z9">
        <f t="shared" si="18"/>
        <v>0</v>
      </c>
      <c r="AA9">
        <f t="shared" si="19"/>
        <v>0</v>
      </c>
      <c r="AB9">
        <f t="shared" si="20"/>
        <v>0</v>
      </c>
      <c r="AC9">
        <f t="shared" si="21"/>
        <v>0</v>
      </c>
      <c r="AE9" s="10">
        <v>95</v>
      </c>
      <c r="AF9" s="10">
        <v>30</v>
      </c>
    </row>
    <row r="10" spans="1:32">
      <c r="A10" s="2" t="s">
        <v>133</v>
      </c>
      <c r="B10" s="5"/>
      <c r="C10" s="11"/>
      <c r="E10" s="13">
        <f>1*(IFERROR(VLOOKUP(D10,$AE$7:$AF$19,2,FALSE),"0"))</f>
        <v>0</v>
      </c>
      <c r="F10" s="6"/>
      <c r="G10" s="6">
        <v>75</v>
      </c>
      <c r="H10" s="13">
        <f t="shared" si="0"/>
        <v>0</v>
      </c>
      <c r="I10" s="6"/>
      <c r="J10" s="6">
        <v>72</v>
      </c>
      <c r="K10" s="13">
        <f t="shared" si="1"/>
        <v>0</v>
      </c>
      <c r="L10" s="13"/>
      <c r="M10" s="4">
        <v>81</v>
      </c>
      <c r="N10" s="13">
        <f t="shared" si="2"/>
        <v>0</v>
      </c>
      <c r="P10" s="4">
        <v>87</v>
      </c>
      <c r="Q10" s="13">
        <f t="shared" si="3"/>
        <v>0</v>
      </c>
      <c r="S10" s="4">
        <f t="shared" si="4"/>
        <v>286.5</v>
      </c>
      <c r="U10" s="13">
        <f t="shared" si="5"/>
        <v>0</v>
      </c>
      <c r="V10">
        <f t="shared" si="14"/>
        <v>0</v>
      </c>
      <c r="W10">
        <f t="shared" si="15"/>
        <v>75</v>
      </c>
      <c r="X10">
        <f t="shared" si="16"/>
        <v>72</v>
      </c>
      <c r="Y10">
        <f t="shared" si="17"/>
        <v>81</v>
      </c>
      <c r="Z10">
        <f t="shared" si="18"/>
        <v>0</v>
      </c>
      <c r="AA10">
        <f t="shared" si="19"/>
        <v>0</v>
      </c>
      <c r="AB10">
        <f t="shared" si="20"/>
        <v>0</v>
      </c>
      <c r="AC10">
        <f t="shared" si="21"/>
        <v>0</v>
      </c>
      <c r="AE10">
        <v>94</v>
      </c>
      <c r="AF10">
        <v>25</v>
      </c>
    </row>
    <row r="11" spans="1:32">
      <c r="A11" s="2" t="s">
        <v>187</v>
      </c>
      <c r="B11" s="5"/>
      <c r="C11" s="11"/>
      <c r="D11" s="4">
        <v>75</v>
      </c>
      <c r="E11" s="13"/>
      <c r="F11" s="4"/>
      <c r="G11" s="6">
        <v>64</v>
      </c>
      <c r="H11" s="13">
        <f t="shared" si="0"/>
        <v>0</v>
      </c>
      <c r="I11" s="6"/>
      <c r="J11" s="6">
        <v>67</v>
      </c>
      <c r="K11" s="13">
        <f t="shared" si="1"/>
        <v>0</v>
      </c>
      <c r="L11" s="13"/>
      <c r="M11" s="4">
        <v>62</v>
      </c>
      <c r="N11" s="13">
        <f t="shared" si="2"/>
        <v>0</v>
      </c>
      <c r="P11" s="4">
        <v>67</v>
      </c>
      <c r="Q11" s="13">
        <f t="shared" si="3"/>
        <v>0</v>
      </c>
      <c r="S11" s="4">
        <f t="shared" si="4"/>
        <v>242.5</v>
      </c>
      <c r="U11" s="13">
        <f t="shared" si="5"/>
        <v>0</v>
      </c>
      <c r="V11">
        <f t="shared" si="14"/>
        <v>75</v>
      </c>
      <c r="W11">
        <f t="shared" si="15"/>
        <v>64</v>
      </c>
      <c r="X11">
        <f t="shared" si="16"/>
        <v>67</v>
      </c>
      <c r="Y11">
        <f t="shared" si="17"/>
        <v>62</v>
      </c>
      <c r="Z11">
        <f t="shared" si="18"/>
        <v>0</v>
      </c>
      <c r="AA11">
        <f t="shared" si="19"/>
        <v>0</v>
      </c>
      <c r="AB11">
        <f t="shared" si="20"/>
        <v>0</v>
      </c>
      <c r="AC11">
        <f t="shared" si="21"/>
        <v>0</v>
      </c>
      <c r="AE11">
        <v>93</v>
      </c>
      <c r="AF11">
        <v>20</v>
      </c>
    </row>
    <row r="12" spans="1:32">
      <c r="A12" s="2" t="s">
        <v>7</v>
      </c>
      <c r="B12" s="5"/>
      <c r="C12" s="4"/>
      <c r="D12" s="4">
        <v>73</v>
      </c>
      <c r="E12" s="13">
        <f>1*(IFERROR(VLOOKUP(D12,$AE$7:$AF$19,2,FALSE),"0"))</f>
        <v>0</v>
      </c>
      <c r="F12" s="6"/>
      <c r="H12" s="13">
        <f t="shared" si="0"/>
        <v>0</v>
      </c>
      <c r="I12" s="6"/>
      <c r="J12" s="6">
        <v>74</v>
      </c>
      <c r="K12" s="13">
        <f t="shared" si="1"/>
        <v>0</v>
      </c>
      <c r="L12" s="13"/>
      <c r="M12" s="4">
        <v>68</v>
      </c>
      <c r="N12" s="13">
        <f t="shared" si="2"/>
        <v>0</v>
      </c>
      <c r="P12" s="4">
        <v>61</v>
      </c>
      <c r="Q12" s="13">
        <f t="shared" si="3"/>
        <v>0</v>
      </c>
      <c r="S12" s="4">
        <f t="shared" si="4"/>
        <v>238.5</v>
      </c>
      <c r="U12" s="13">
        <f t="shared" si="5"/>
        <v>0</v>
      </c>
      <c r="V12">
        <f t="shared" si="14"/>
        <v>73</v>
      </c>
      <c r="W12">
        <f t="shared" si="15"/>
        <v>0</v>
      </c>
      <c r="X12">
        <f t="shared" si="16"/>
        <v>74</v>
      </c>
      <c r="Y12">
        <f t="shared" si="17"/>
        <v>68</v>
      </c>
      <c r="Z12">
        <f t="shared" si="18"/>
        <v>0</v>
      </c>
      <c r="AA12">
        <f t="shared" si="19"/>
        <v>0</v>
      </c>
      <c r="AB12">
        <f t="shared" si="20"/>
        <v>0</v>
      </c>
      <c r="AC12">
        <f t="shared" si="21"/>
        <v>0</v>
      </c>
      <c r="AE12">
        <v>92</v>
      </c>
      <c r="AF12">
        <v>15</v>
      </c>
    </row>
    <row r="13" spans="1:32">
      <c r="A13" s="2" t="s">
        <v>111</v>
      </c>
      <c r="B13" s="5"/>
      <c r="C13" s="11"/>
      <c r="E13" s="13">
        <f>1*(IFERROR(VLOOKUP(D13,$AE$7:$AF$19,2,FALSE),"0"))</f>
        <v>0</v>
      </c>
      <c r="F13" s="6"/>
      <c r="G13" s="6">
        <v>41</v>
      </c>
      <c r="H13" s="13">
        <f t="shared" si="0"/>
        <v>0</v>
      </c>
      <c r="I13" s="6"/>
      <c r="J13" s="6">
        <v>75</v>
      </c>
      <c r="K13" s="13">
        <f t="shared" si="1"/>
        <v>0</v>
      </c>
      <c r="L13" s="13"/>
      <c r="M13" s="4">
        <v>63</v>
      </c>
      <c r="N13" s="13">
        <f t="shared" si="2"/>
        <v>0</v>
      </c>
      <c r="P13" s="4">
        <v>47</v>
      </c>
      <c r="Q13" s="13">
        <f t="shared" si="3"/>
        <v>0</v>
      </c>
      <c r="S13" s="4">
        <f t="shared" si="4"/>
        <v>208.5</v>
      </c>
      <c r="U13" s="13">
        <f t="shared" si="5"/>
        <v>0</v>
      </c>
      <c r="V13">
        <f t="shared" si="14"/>
        <v>0</v>
      </c>
      <c r="W13">
        <f t="shared" si="15"/>
        <v>41</v>
      </c>
      <c r="X13">
        <f t="shared" si="16"/>
        <v>75</v>
      </c>
      <c r="Y13">
        <f t="shared" si="17"/>
        <v>63</v>
      </c>
      <c r="Z13">
        <f t="shared" si="18"/>
        <v>0</v>
      </c>
      <c r="AA13">
        <f t="shared" si="19"/>
        <v>0</v>
      </c>
      <c r="AB13">
        <f t="shared" si="20"/>
        <v>0</v>
      </c>
      <c r="AC13">
        <f t="shared" si="21"/>
        <v>0</v>
      </c>
      <c r="AE13">
        <v>91</v>
      </c>
      <c r="AF13">
        <v>12</v>
      </c>
    </row>
    <row r="14" spans="1:32">
      <c r="A14" s="2" t="s">
        <v>93</v>
      </c>
      <c r="B14" s="5"/>
      <c r="C14" s="11"/>
      <c r="D14" s="4">
        <v>66</v>
      </c>
      <c r="E14" s="13">
        <f>1*(IFERROR(VLOOKUP(D14,$AE$7:$AF$19,2,FALSE),"0"))</f>
        <v>0</v>
      </c>
      <c r="F14" s="6"/>
      <c r="G14" s="6">
        <v>35</v>
      </c>
      <c r="H14" s="13">
        <f t="shared" si="0"/>
        <v>0</v>
      </c>
      <c r="I14" s="6"/>
      <c r="J14" s="6"/>
      <c r="K14" s="13">
        <f t="shared" si="1"/>
        <v>0</v>
      </c>
      <c r="L14" s="13"/>
      <c r="M14" s="4"/>
      <c r="N14" s="13">
        <f t="shared" si="2"/>
        <v>0</v>
      </c>
      <c r="P14" s="4">
        <v>58</v>
      </c>
      <c r="Q14" s="13">
        <f t="shared" si="3"/>
        <v>0</v>
      </c>
      <c r="S14" s="4">
        <f t="shared" si="4"/>
        <v>188</v>
      </c>
      <c r="U14" s="13">
        <f t="shared" si="5"/>
        <v>0</v>
      </c>
      <c r="V14">
        <f t="shared" si="14"/>
        <v>66</v>
      </c>
      <c r="W14">
        <f t="shared" si="15"/>
        <v>35</v>
      </c>
      <c r="X14">
        <f t="shared" si="16"/>
        <v>0</v>
      </c>
      <c r="Y14">
        <f t="shared" si="17"/>
        <v>0</v>
      </c>
      <c r="Z14">
        <f t="shared" si="18"/>
        <v>0</v>
      </c>
      <c r="AA14">
        <f t="shared" si="19"/>
        <v>0</v>
      </c>
      <c r="AB14">
        <f t="shared" si="20"/>
        <v>0</v>
      </c>
      <c r="AC14">
        <f t="shared" si="21"/>
        <v>0</v>
      </c>
      <c r="AE14">
        <v>90</v>
      </c>
      <c r="AF14">
        <v>9</v>
      </c>
    </row>
    <row r="15" spans="1:32">
      <c r="A15" s="5"/>
      <c r="B15" s="5"/>
      <c r="C15" s="11"/>
      <c r="E15" s="13"/>
      <c r="F15" s="4"/>
      <c r="H15" s="13">
        <f t="shared" si="0"/>
        <v>0</v>
      </c>
      <c r="I15" s="6"/>
      <c r="J15" s="6"/>
      <c r="K15" s="13">
        <f t="shared" si="1"/>
        <v>0</v>
      </c>
      <c r="L15" s="13"/>
      <c r="M15" s="4"/>
      <c r="N15" s="13">
        <f t="shared" si="2"/>
        <v>0</v>
      </c>
      <c r="Q15" s="13">
        <f t="shared" si="3"/>
        <v>0</v>
      </c>
      <c r="S15" s="4">
        <f t="shared" si="4"/>
        <v>0</v>
      </c>
      <c r="U15" s="13">
        <f t="shared" si="5"/>
        <v>0</v>
      </c>
      <c r="V15">
        <f t="shared" si="14"/>
        <v>0</v>
      </c>
      <c r="W15">
        <f t="shared" si="15"/>
        <v>0</v>
      </c>
      <c r="X15">
        <f t="shared" si="16"/>
        <v>0</v>
      </c>
      <c r="Y15">
        <f t="shared" si="17"/>
        <v>0</v>
      </c>
      <c r="Z15">
        <f t="shared" si="18"/>
        <v>0</v>
      </c>
      <c r="AA15">
        <f t="shared" si="19"/>
        <v>0</v>
      </c>
      <c r="AB15">
        <f t="shared" si="20"/>
        <v>0</v>
      </c>
      <c r="AC15">
        <f t="shared" si="21"/>
        <v>0</v>
      </c>
      <c r="AE15">
        <v>89</v>
      </c>
      <c r="AF15">
        <v>6</v>
      </c>
    </row>
    <row r="16" spans="1:32">
      <c r="A16" s="5"/>
      <c r="B16" s="5"/>
      <c r="C16" s="11"/>
      <c r="D16" s="6"/>
      <c r="E16" s="13">
        <f>1*(IFERROR(VLOOKUP(D16,$AE$7:$AF$19,2,FALSE),"0"))</f>
        <v>0</v>
      </c>
      <c r="F16" s="6"/>
      <c r="H16" s="13">
        <f t="shared" si="0"/>
        <v>0</v>
      </c>
      <c r="I16" s="6"/>
      <c r="J16" s="6"/>
      <c r="K16" s="13">
        <f t="shared" si="1"/>
        <v>0</v>
      </c>
      <c r="L16" s="13"/>
      <c r="M16" s="4"/>
      <c r="N16" s="13">
        <f t="shared" si="2"/>
        <v>0</v>
      </c>
      <c r="Q16" s="13">
        <f t="shared" si="3"/>
        <v>0</v>
      </c>
      <c r="S16" s="4">
        <f t="shared" si="4"/>
        <v>0</v>
      </c>
      <c r="U16" s="13">
        <f t="shared" si="5"/>
        <v>0</v>
      </c>
      <c r="V16">
        <f t="shared" si="14"/>
        <v>0</v>
      </c>
      <c r="W16">
        <f t="shared" si="15"/>
        <v>0</v>
      </c>
      <c r="X16">
        <f t="shared" si="16"/>
        <v>0</v>
      </c>
      <c r="Y16">
        <f t="shared" si="17"/>
        <v>0</v>
      </c>
      <c r="Z16">
        <f t="shared" si="18"/>
        <v>0</v>
      </c>
      <c r="AA16">
        <f t="shared" si="19"/>
        <v>0</v>
      </c>
      <c r="AB16">
        <f t="shared" si="20"/>
        <v>0</v>
      </c>
      <c r="AC16">
        <f t="shared" si="21"/>
        <v>0</v>
      </c>
      <c r="AE16">
        <v>88</v>
      </c>
      <c r="AF16">
        <v>3</v>
      </c>
    </row>
    <row r="17" spans="1:33">
      <c r="A17" s="5"/>
      <c r="B17" s="5"/>
      <c r="C17" s="11"/>
      <c r="E17" s="13">
        <f>1*(IFERROR(VLOOKUP(D17,$AE$7:$AF$19,2,FALSE),"0"))</f>
        <v>0</v>
      </c>
      <c r="F17" s="6"/>
      <c r="H17" s="13">
        <f t="shared" si="0"/>
        <v>0</v>
      </c>
      <c r="I17" s="6"/>
      <c r="J17" s="6"/>
      <c r="K17" s="13">
        <f t="shared" si="1"/>
        <v>0</v>
      </c>
      <c r="L17" s="13"/>
      <c r="M17" s="4"/>
      <c r="N17" s="13">
        <f t="shared" si="2"/>
        <v>0</v>
      </c>
      <c r="Q17" s="13">
        <f t="shared" si="3"/>
        <v>0</v>
      </c>
      <c r="S17" s="4">
        <f t="shared" si="4"/>
        <v>0</v>
      </c>
      <c r="U17" s="13">
        <f t="shared" si="5"/>
        <v>0</v>
      </c>
      <c r="V17">
        <f t="shared" si="14"/>
        <v>0</v>
      </c>
      <c r="W17">
        <f t="shared" si="15"/>
        <v>0</v>
      </c>
      <c r="X17">
        <f t="shared" si="16"/>
        <v>0</v>
      </c>
      <c r="Y17">
        <f t="shared" si="17"/>
        <v>0</v>
      </c>
      <c r="Z17">
        <f t="shared" si="18"/>
        <v>0</v>
      </c>
      <c r="AA17">
        <f t="shared" si="19"/>
        <v>0</v>
      </c>
      <c r="AB17">
        <f t="shared" si="20"/>
        <v>0</v>
      </c>
      <c r="AC17">
        <f t="shared" si="21"/>
        <v>0</v>
      </c>
    </row>
    <row r="18" spans="1:33">
      <c r="A18" s="5"/>
      <c r="B18" s="5"/>
      <c r="C18" s="11"/>
      <c r="E18" s="13"/>
      <c r="F18" s="4"/>
      <c r="H18" s="13">
        <f t="shared" si="0"/>
        <v>0</v>
      </c>
      <c r="I18" s="6"/>
      <c r="J18" s="6"/>
      <c r="K18" s="13">
        <f t="shared" si="1"/>
        <v>0</v>
      </c>
      <c r="L18" s="13"/>
      <c r="M18" s="4"/>
      <c r="N18" s="13">
        <f t="shared" si="2"/>
        <v>0</v>
      </c>
      <c r="Q18" s="13">
        <f t="shared" si="3"/>
        <v>0</v>
      </c>
      <c r="S18" s="4">
        <f t="shared" si="4"/>
        <v>0</v>
      </c>
      <c r="U18" s="13">
        <f t="shared" si="5"/>
        <v>0</v>
      </c>
      <c r="V18">
        <f t="shared" si="14"/>
        <v>0</v>
      </c>
      <c r="W18">
        <f t="shared" si="15"/>
        <v>0</v>
      </c>
      <c r="X18">
        <f t="shared" si="16"/>
        <v>0</v>
      </c>
      <c r="Y18">
        <f t="shared" si="17"/>
        <v>0</v>
      </c>
      <c r="Z18">
        <f t="shared" si="18"/>
        <v>0</v>
      </c>
      <c r="AA18">
        <f t="shared" si="19"/>
        <v>0</v>
      </c>
      <c r="AB18">
        <f t="shared" si="20"/>
        <v>0</v>
      </c>
      <c r="AC18">
        <f t="shared" si="21"/>
        <v>0</v>
      </c>
    </row>
    <row r="19" spans="1:33">
      <c r="A19" s="5"/>
      <c r="B19" s="5"/>
      <c r="C19" s="11"/>
      <c r="E19" s="13"/>
      <c r="F19" s="4"/>
      <c r="H19" s="13">
        <f t="shared" si="0"/>
        <v>0</v>
      </c>
      <c r="I19" s="6"/>
      <c r="J19" s="6"/>
      <c r="K19" s="13">
        <f t="shared" si="1"/>
        <v>0</v>
      </c>
      <c r="L19" s="13"/>
      <c r="M19" s="4"/>
      <c r="N19" s="13">
        <f t="shared" si="2"/>
        <v>0</v>
      </c>
      <c r="Q19" s="13">
        <f t="shared" si="3"/>
        <v>0</v>
      </c>
      <c r="S19" s="4">
        <f t="shared" si="4"/>
        <v>0</v>
      </c>
      <c r="U19" s="13">
        <f t="shared" si="5"/>
        <v>0</v>
      </c>
      <c r="V19">
        <f t="shared" si="14"/>
        <v>0</v>
      </c>
      <c r="W19">
        <f t="shared" si="15"/>
        <v>0</v>
      </c>
      <c r="X19">
        <f t="shared" si="16"/>
        <v>0</v>
      </c>
      <c r="Y19">
        <f t="shared" si="17"/>
        <v>0</v>
      </c>
      <c r="Z19">
        <f t="shared" si="18"/>
        <v>0</v>
      </c>
      <c r="AA19">
        <f t="shared" si="19"/>
        <v>0</v>
      </c>
      <c r="AB19">
        <f t="shared" si="20"/>
        <v>0</v>
      </c>
      <c r="AC19">
        <f t="shared" si="21"/>
        <v>0</v>
      </c>
    </row>
    <row r="20" spans="1:33">
      <c r="B20" s="5"/>
      <c r="C20" s="11"/>
      <c r="E20" s="13"/>
      <c r="F20" s="6"/>
      <c r="H20" s="13"/>
      <c r="I20" s="6"/>
      <c r="J20" s="6"/>
      <c r="K20" s="6"/>
      <c r="L20" s="13"/>
      <c r="M20" s="13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ht="15.75">
      <c r="A21" s="7" t="s">
        <v>170</v>
      </c>
      <c r="B21" s="20" t="s">
        <v>78</v>
      </c>
      <c r="C21" s="11"/>
      <c r="E21" s="13"/>
      <c r="F21" s="6"/>
      <c r="H21" s="13"/>
      <c r="I21" s="6"/>
      <c r="J21" s="6"/>
      <c r="K21" s="6"/>
      <c r="L21" s="13"/>
      <c r="M21" s="13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>
      <c r="B22" s="11" t="s">
        <v>60</v>
      </c>
      <c r="C22" s="11"/>
      <c r="E22" s="13"/>
      <c r="F22" s="6"/>
      <c r="H22" s="13"/>
      <c r="I22" s="6"/>
      <c r="J22" s="6"/>
      <c r="K22" s="6"/>
      <c r="L22" s="13"/>
      <c r="M22" s="13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>
      <c r="A23" s="28" t="s">
        <v>21</v>
      </c>
      <c r="B23" s="6"/>
      <c r="C23" s="11"/>
      <c r="D23" s="4">
        <v>84</v>
      </c>
      <c r="E23" s="13">
        <f t="shared" ref="E23:E37" si="22">1*(IFERROR(VLOOKUP(D23,$AE$23:$AF$32,2,FALSE),"0"))</f>
        <v>0</v>
      </c>
      <c r="F23" s="6"/>
      <c r="G23" s="6">
        <v>85</v>
      </c>
      <c r="H23" s="13">
        <f t="shared" ref="H23:H37" si="23">1*(IFERROR(VLOOKUP(G23,$AE$23:$AF$32,2,FALSE),"0"))</f>
        <v>0</v>
      </c>
      <c r="I23" s="6"/>
      <c r="J23" s="6"/>
      <c r="K23" s="13">
        <f t="shared" ref="K23:K37" si="24">1*(IFERROR(VLOOKUP(J23,$AE$23:$AF$32,2,FALSE),"0"))</f>
        <v>0</v>
      </c>
      <c r="L23" s="13"/>
      <c r="M23" s="6">
        <v>64</v>
      </c>
      <c r="N23" s="13">
        <f t="shared" ref="N23:N37" si="25">1*(IFERROR(VLOOKUP(M23,$AE$23:$AF$32,2,FALSE),"0"))</f>
        <v>0</v>
      </c>
      <c r="P23" s="4">
        <v>79</v>
      </c>
      <c r="Q23" s="13">
        <f t="shared" ref="Q23:Q37" si="26">1*(IFERROR(VLOOKUP(P23,$AE$23:$AF$32,2,FALSE),"0"))</f>
        <v>0</v>
      </c>
      <c r="S23" s="4">
        <f>LARGE(V24:Y24,1)+LARGE(V24:Y24,2)+P23*1.5</f>
        <v>287.5</v>
      </c>
      <c r="U23" s="13">
        <f>LARGE(Z24:AC24,1)+LARGE(Z24:AC24,2)+Q23*1.5</f>
        <v>0</v>
      </c>
      <c r="V23" t="e">
        <f>+#REF!</f>
        <v>#REF!</v>
      </c>
      <c r="W23" t="e">
        <f>+#REF!</f>
        <v>#REF!</v>
      </c>
      <c r="X23" t="e">
        <f>+#REF!</f>
        <v>#REF!</v>
      </c>
      <c r="Y23" t="e">
        <f>+#REF!</f>
        <v>#REF!</v>
      </c>
      <c r="Z23" t="e">
        <f>+#REF!</f>
        <v>#REF!</v>
      </c>
      <c r="AA23" t="e">
        <f>+#REF!</f>
        <v>#REF!</v>
      </c>
      <c r="AB23" t="e">
        <f>+#REF!</f>
        <v>#REF!</v>
      </c>
      <c r="AC23" t="e">
        <f>+#REF!</f>
        <v>#REF!</v>
      </c>
      <c r="AE23">
        <v>98</v>
      </c>
      <c r="AF23">
        <v>50</v>
      </c>
    </row>
    <row r="24" spans="1:33">
      <c r="A24" s="28" t="s">
        <v>195</v>
      </c>
      <c r="B24" s="6"/>
      <c r="D24" s="4">
        <v>85</v>
      </c>
      <c r="E24" s="13">
        <f t="shared" si="22"/>
        <v>0</v>
      </c>
      <c r="F24" s="6"/>
      <c r="H24" s="13">
        <f t="shared" si="23"/>
        <v>0</v>
      </c>
      <c r="I24" s="6"/>
      <c r="J24" s="6">
        <v>83</v>
      </c>
      <c r="K24" s="13">
        <f t="shared" si="24"/>
        <v>0</v>
      </c>
      <c r="L24" s="13"/>
      <c r="M24" s="6">
        <v>82</v>
      </c>
      <c r="N24" s="13">
        <f t="shared" si="25"/>
        <v>0</v>
      </c>
      <c r="P24" s="4">
        <v>77</v>
      </c>
      <c r="Q24" s="13">
        <f t="shared" si="26"/>
        <v>0</v>
      </c>
      <c r="S24" s="4">
        <f>LARGE(V25:Y25,1)+LARGE(V25:Y25,2)+P24*1.5</f>
        <v>283.5</v>
      </c>
      <c r="U24" s="13">
        <f>LARGE(Z25:AC25,1)+LARGE(Z25:AC25,2)+Q24*1.5</f>
        <v>0</v>
      </c>
      <c r="V24">
        <f>+D23</f>
        <v>84</v>
      </c>
      <c r="W24">
        <f>+G23</f>
        <v>85</v>
      </c>
      <c r="X24">
        <f>+J23</f>
        <v>0</v>
      </c>
      <c r="Y24">
        <f>+M23</f>
        <v>64</v>
      </c>
      <c r="Z24">
        <f>+E23</f>
        <v>0</v>
      </c>
      <c r="AA24">
        <f>+H23</f>
        <v>0</v>
      </c>
      <c r="AB24">
        <f>+K23</f>
        <v>0</v>
      </c>
      <c r="AC24">
        <f>+N23</f>
        <v>0</v>
      </c>
      <c r="AE24">
        <v>97</v>
      </c>
      <c r="AF24">
        <v>40</v>
      </c>
    </row>
    <row r="25" spans="1:33">
      <c r="A25" s="28" t="s">
        <v>98</v>
      </c>
      <c r="B25" s="6"/>
      <c r="D25" s="4">
        <v>84</v>
      </c>
      <c r="E25" s="13">
        <f t="shared" si="22"/>
        <v>0</v>
      </c>
      <c r="F25" s="6"/>
      <c r="G25" s="6">
        <v>80</v>
      </c>
      <c r="H25" s="13">
        <f t="shared" si="23"/>
        <v>0</v>
      </c>
      <c r="I25" s="6"/>
      <c r="J25" s="6">
        <v>81</v>
      </c>
      <c r="K25" s="13">
        <f t="shared" si="24"/>
        <v>0</v>
      </c>
      <c r="L25" s="13"/>
      <c r="M25" s="6"/>
      <c r="N25" s="13">
        <f t="shared" si="25"/>
        <v>0</v>
      </c>
      <c r="P25" s="4">
        <v>84</v>
      </c>
      <c r="Q25" s="13">
        <f t="shared" si="26"/>
        <v>0</v>
      </c>
      <c r="S25" s="4">
        <f>LARGE(V26:Y26,1)+LARGE(V26:Y26,2)+P25*1.5</f>
        <v>291</v>
      </c>
      <c r="U25" s="13">
        <f>LARGE(Z26:AC26,1)+LARGE(Z26:AC26,2)+Q25*1.5</f>
        <v>0</v>
      </c>
      <c r="V25">
        <f>+D24</f>
        <v>85</v>
      </c>
      <c r="W25">
        <f>+G24</f>
        <v>0</v>
      </c>
      <c r="X25">
        <f>+J24</f>
        <v>83</v>
      </c>
      <c r="Y25">
        <f>+M24</f>
        <v>82</v>
      </c>
      <c r="Z25">
        <f>+E24</f>
        <v>0</v>
      </c>
      <c r="AA25">
        <f>+H24</f>
        <v>0</v>
      </c>
      <c r="AB25">
        <f>+K24</f>
        <v>0</v>
      </c>
      <c r="AC25">
        <f>+N24</f>
        <v>0</v>
      </c>
      <c r="AE25" s="10">
        <v>96</v>
      </c>
      <c r="AF25" s="10">
        <v>30</v>
      </c>
    </row>
    <row r="26" spans="1:33">
      <c r="A26" s="28" t="s">
        <v>196</v>
      </c>
      <c r="B26" s="6"/>
      <c r="E26" s="13">
        <f t="shared" si="22"/>
        <v>0</v>
      </c>
      <c r="F26" s="6"/>
      <c r="H26" s="13">
        <f t="shared" si="23"/>
        <v>0</v>
      </c>
      <c r="I26" s="6"/>
      <c r="J26" s="6">
        <v>85</v>
      </c>
      <c r="K26" s="13">
        <f t="shared" si="24"/>
        <v>0</v>
      </c>
      <c r="L26" s="13"/>
      <c r="M26" s="6">
        <v>74</v>
      </c>
      <c r="N26" s="13">
        <f t="shared" si="25"/>
        <v>0</v>
      </c>
      <c r="P26" s="4">
        <v>79</v>
      </c>
      <c r="Q26" s="13">
        <f t="shared" si="26"/>
        <v>0</v>
      </c>
      <c r="S26" s="4">
        <f t="shared" ref="S26:S37" si="27">LARGE(V28:Y28,1)+LARGE(V28:Y28,2)+P26*1.5</f>
        <v>277.5</v>
      </c>
      <c r="U26" s="13">
        <f t="shared" ref="U26:U37" si="28">LARGE(Z28:AC28,1)+LARGE(Z28:AC28,2)+Q26*1.5</f>
        <v>0</v>
      </c>
      <c r="V26">
        <f>+D25</f>
        <v>84</v>
      </c>
      <c r="W26">
        <f>+G25</f>
        <v>80</v>
      </c>
      <c r="X26">
        <f>+J25</f>
        <v>81</v>
      </c>
      <c r="Y26">
        <f>+M25</f>
        <v>0</v>
      </c>
      <c r="Z26">
        <f>+E25</f>
        <v>0</v>
      </c>
      <c r="AA26">
        <f>+H25</f>
        <v>0</v>
      </c>
      <c r="AB26">
        <f>+K25</f>
        <v>0</v>
      </c>
      <c r="AC26">
        <f>+N25</f>
        <v>0</v>
      </c>
      <c r="AE26">
        <v>95</v>
      </c>
      <c r="AF26">
        <v>25</v>
      </c>
    </row>
    <row r="27" spans="1:33">
      <c r="A27" s="28" t="s">
        <v>54</v>
      </c>
      <c r="B27" s="6"/>
      <c r="E27" s="13">
        <f t="shared" si="22"/>
        <v>0</v>
      </c>
      <c r="H27" s="13">
        <f t="shared" si="23"/>
        <v>0</v>
      </c>
      <c r="J27" s="6">
        <v>76</v>
      </c>
      <c r="K27" s="13">
        <f t="shared" si="24"/>
        <v>0</v>
      </c>
      <c r="M27" s="6">
        <v>83</v>
      </c>
      <c r="N27" s="13">
        <f t="shared" si="25"/>
        <v>0</v>
      </c>
      <c r="P27" s="4">
        <v>85</v>
      </c>
      <c r="Q27" s="13">
        <f t="shared" si="26"/>
        <v>0</v>
      </c>
      <c r="S27" s="4">
        <f t="shared" si="27"/>
        <v>286.5</v>
      </c>
      <c r="U27" s="13">
        <f t="shared" si="28"/>
        <v>0</v>
      </c>
      <c r="V27" t="e">
        <f>+#REF!</f>
        <v>#REF!</v>
      </c>
      <c r="W27" t="e">
        <f>+#REF!</f>
        <v>#REF!</v>
      </c>
      <c r="X27" t="e">
        <f>+#REF!</f>
        <v>#REF!</v>
      </c>
      <c r="Y27" t="e">
        <f>+#REF!</f>
        <v>#REF!</v>
      </c>
      <c r="Z27" t="e">
        <f>+#REF!</f>
        <v>#REF!</v>
      </c>
      <c r="AA27" t="e">
        <f>+#REF!</f>
        <v>#REF!</v>
      </c>
      <c r="AB27" t="e">
        <f>+#REF!</f>
        <v>#REF!</v>
      </c>
      <c r="AC27" t="e">
        <f>+#REF!</f>
        <v>#REF!</v>
      </c>
      <c r="AE27">
        <v>94</v>
      </c>
      <c r="AF27">
        <v>20</v>
      </c>
    </row>
    <row r="28" spans="1:33">
      <c r="A28" s="6"/>
      <c r="B28" s="6"/>
      <c r="E28" s="13">
        <f t="shared" si="22"/>
        <v>0</v>
      </c>
      <c r="H28" s="13">
        <f t="shared" si="23"/>
        <v>0</v>
      </c>
      <c r="J28" s="6"/>
      <c r="K28" s="13">
        <f t="shared" si="24"/>
        <v>0</v>
      </c>
      <c r="M28" s="6"/>
      <c r="N28" s="13">
        <f t="shared" si="25"/>
        <v>0</v>
      </c>
      <c r="Q28" s="13">
        <f t="shared" si="26"/>
        <v>0</v>
      </c>
      <c r="S28" s="4">
        <f t="shared" si="27"/>
        <v>0</v>
      </c>
      <c r="U28" s="13">
        <f t="shared" si="28"/>
        <v>0</v>
      </c>
      <c r="V28">
        <f t="shared" ref="V28:V39" si="29">+D26</f>
        <v>0</v>
      </c>
      <c r="W28">
        <f t="shared" ref="W28:W39" si="30">+G26</f>
        <v>0</v>
      </c>
      <c r="X28">
        <f t="shared" ref="X28:X39" si="31">+J26</f>
        <v>85</v>
      </c>
      <c r="Y28">
        <f t="shared" ref="Y28:Y39" si="32">+M26</f>
        <v>74</v>
      </c>
      <c r="Z28">
        <f t="shared" ref="Z28:Z39" si="33">+E26</f>
        <v>0</v>
      </c>
      <c r="AA28">
        <f t="shared" ref="AA28:AA39" si="34">+H26</f>
        <v>0</v>
      </c>
      <c r="AB28">
        <f t="shared" ref="AB28:AB39" si="35">+K26</f>
        <v>0</v>
      </c>
      <c r="AC28">
        <f t="shared" ref="AC28:AC39" si="36">+N26</f>
        <v>0</v>
      </c>
      <c r="AE28">
        <v>93</v>
      </c>
      <c r="AF28">
        <v>15</v>
      </c>
    </row>
    <row r="29" spans="1:33">
      <c r="A29" s="6"/>
      <c r="B29" s="6"/>
      <c r="E29" s="13">
        <f t="shared" si="22"/>
        <v>0</v>
      </c>
      <c r="F29" s="6"/>
      <c r="H29" s="13">
        <f t="shared" si="23"/>
        <v>0</v>
      </c>
      <c r="I29" s="6"/>
      <c r="J29" s="6"/>
      <c r="K29" s="13">
        <f t="shared" si="24"/>
        <v>0</v>
      </c>
      <c r="L29" s="13"/>
      <c r="M29" s="13"/>
      <c r="N29" s="13">
        <f t="shared" si="25"/>
        <v>0</v>
      </c>
      <c r="Q29" s="13">
        <f t="shared" si="26"/>
        <v>0</v>
      </c>
      <c r="S29" s="4">
        <f t="shared" si="27"/>
        <v>0</v>
      </c>
      <c r="U29" s="13">
        <f t="shared" si="28"/>
        <v>0</v>
      </c>
      <c r="V29">
        <f t="shared" si="29"/>
        <v>0</v>
      </c>
      <c r="W29">
        <f t="shared" si="30"/>
        <v>0</v>
      </c>
      <c r="X29">
        <f t="shared" si="31"/>
        <v>76</v>
      </c>
      <c r="Y29">
        <f t="shared" si="32"/>
        <v>83</v>
      </c>
      <c r="Z29">
        <f t="shared" si="33"/>
        <v>0</v>
      </c>
      <c r="AA29">
        <f t="shared" si="34"/>
        <v>0</v>
      </c>
      <c r="AB29">
        <f t="shared" si="35"/>
        <v>0</v>
      </c>
      <c r="AC29">
        <f t="shared" si="36"/>
        <v>0</v>
      </c>
      <c r="AE29">
        <v>92</v>
      </c>
      <c r="AF29">
        <v>12</v>
      </c>
    </row>
    <row r="30" spans="1:33">
      <c r="A30" s="6"/>
      <c r="B30" s="6"/>
      <c r="E30" s="13">
        <f t="shared" si="22"/>
        <v>0</v>
      </c>
      <c r="H30" s="13">
        <f t="shared" si="23"/>
        <v>0</v>
      </c>
      <c r="J30" s="6"/>
      <c r="K30" s="13">
        <f t="shared" si="24"/>
        <v>0</v>
      </c>
      <c r="M30" s="4"/>
      <c r="N30" s="13">
        <f t="shared" si="25"/>
        <v>0</v>
      </c>
      <c r="Q30" s="13">
        <f t="shared" si="26"/>
        <v>0</v>
      </c>
      <c r="S30" s="4">
        <f t="shared" si="27"/>
        <v>0</v>
      </c>
      <c r="U30" s="13">
        <f t="shared" si="28"/>
        <v>0</v>
      </c>
      <c r="V30">
        <f t="shared" si="29"/>
        <v>0</v>
      </c>
      <c r="W30">
        <f t="shared" si="30"/>
        <v>0</v>
      </c>
      <c r="X30">
        <f t="shared" si="31"/>
        <v>0</v>
      </c>
      <c r="Y30">
        <f t="shared" si="32"/>
        <v>0</v>
      </c>
      <c r="Z30">
        <f t="shared" si="33"/>
        <v>0</v>
      </c>
      <c r="AA30">
        <f t="shared" si="34"/>
        <v>0</v>
      </c>
      <c r="AB30">
        <f t="shared" si="35"/>
        <v>0</v>
      </c>
      <c r="AC30">
        <f t="shared" si="36"/>
        <v>0</v>
      </c>
      <c r="AE30">
        <v>91</v>
      </c>
      <c r="AF30">
        <v>9</v>
      </c>
    </row>
    <row r="31" spans="1:33">
      <c r="A31" s="6"/>
      <c r="B31" s="6"/>
      <c r="C31" s="11"/>
      <c r="E31" s="13">
        <f t="shared" si="22"/>
        <v>0</v>
      </c>
      <c r="F31" s="6"/>
      <c r="H31" s="13">
        <f t="shared" si="23"/>
        <v>0</v>
      </c>
      <c r="I31" s="6"/>
      <c r="J31" s="6"/>
      <c r="K31" s="13">
        <f t="shared" si="24"/>
        <v>0</v>
      </c>
      <c r="L31" s="13"/>
      <c r="M31" s="13"/>
      <c r="N31" s="13">
        <f t="shared" si="25"/>
        <v>0</v>
      </c>
      <c r="Q31" s="13">
        <f t="shared" si="26"/>
        <v>0</v>
      </c>
      <c r="S31" s="4">
        <f t="shared" si="27"/>
        <v>0</v>
      </c>
      <c r="U31" s="13">
        <f t="shared" si="28"/>
        <v>0</v>
      </c>
      <c r="V31">
        <f t="shared" si="29"/>
        <v>0</v>
      </c>
      <c r="W31">
        <f t="shared" si="30"/>
        <v>0</v>
      </c>
      <c r="X31">
        <f t="shared" si="31"/>
        <v>0</v>
      </c>
      <c r="Y31">
        <f t="shared" si="32"/>
        <v>0</v>
      </c>
      <c r="Z31">
        <f t="shared" si="33"/>
        <v>0</v>
      </c>
      <c r="AA31">
        <f t="shared" si="34"/>
        <v>0</v>
      </c>
      <c r="AB31">
        <f t="shared" si="35"/>
        <v>0</v>
      </c>
      <c r="AC31">
        <f t="shared" si="36"/>
        <v>0</v>
      </c>
      <c r="AE31">
        <v>90</v>
      </c>
      <c r="AF31">
        <v>6</v>
      </c>
    </row>
    <row r="32" spans="1:33">
      <c r="A32" s="6"/>
      <c r="B32" s="6"/>
      <c r="E32" s="13">
        <f t="shared" si="22"/>
        <v>0</v>
      </c>
      <c r="F32" s="6"/>
      <c r="H32" s="13">
        <f t="shared" si="23"/>
        <v>0</v>
      </c>
      <c r="I32" s="6"/>
      <c r="J32" s="6"/>
      <c r="K32" s="13">
        <f t="shared" si="24"/>
        <v>0</v>
      </c>
      <c r="L32" s="13"/>
      <c r="M32" s="13"/>
      <c r="N32" s="13">
        <f t="shared" si="25"/>
        <v>0</v>
      </c>
      <c r="Q32" s="13">
        <f t="shared" si="26"/>
        <v>0</v>
      </c>
      <c r="S32" s="4">
        <f t="shared" si="27"/>
        <v>0</v>
      </c>
      <c r="U32" s="13">
        <f t="shared" si="28"/>
        <v>0</v>
      </c>
      <c r="V32">
        <f t="shared" si="29"/>
        <v>0</v>
      </c>
      <c r="W32">
        <f t="shared" si="30"/>
        <v>0</v>
      </c>
      <c r="X32">
        <f t="shared" si="31"/>
        <v>0</v>
      </c>
      <c r="Y32">
        <f t="shared" si="32"/>
        <v>0</v>
      </c>
      <c r="Z32">
        <f t="shared" si="33"/>
        <v>0</v>
      </c>
      <c r="AA32">
        <f t="shared" si="34"/>
        <v>0</v>
      </c>
      <c r="AB32">
        <f t="shared" si="35"/>
        <v>0</v>
      </c>
      <c r="AC32">
        <f t="shared" si="36"/>
        <v>0</v>
      </c>
      <c r="AE32">
        <v>89</v>
      </c>
      <c r="AF32">
        <v>3</v>
      </c>
    </row>
    <row r="33" spans="1:29">
      <c r="A33" s="6"/>
      <c r="B33" s="6"/>
      <c r="E33" s="13">
        <f t="shared" si="22"/>
        <v>0</v>
      </c>
      <c r="F33" s="6"/>
      <c r="H33" s="13">
        <f t="shared" si="23"/>
        <v>0</v>
      </c>
      <c r="I33" s="6"/>
      <c r="J33" s="6"/>
      <c r="K33" s="13">
        <f t="shared" si="24"/>
        <v>0</v>
      </c>
      <c r="L33" s="13"/>
      <c r="M33" s="4"/>
      <c r="N33" s="13">
        <f t="shared" si="25"/>
        <v>0</v>
      </c>
      <c r="Q33" s="13">
        <f t="shared" si="26"/>
        <v>0</v>
      </c>
      <c r="S33" s="4">
        <f t="shared" si="27"/>
        <v>0</v>
      </c>
      <c r="U33" s="13">
        <f t="shared" si="28"/>
        <v>0</v>
      </c>
      <c r="V33">
        <f t="shared" si="29"/>
        <v>0</v>
      </c>
      <c r="W33">
        <f t="shared" si="30"/>
        <v>0</v>
      </c>
      <c r="X33">
        <f t="shared" si="31"/>
        <v>0</v>
      </c>
      <c r="Y33">
        <f t="shared" si="32"/>
        <v>0</v>
      </c>
      <c r="Z33">
        <f t="shared" si="33"/>
        <v>0</v>
      </c>
      <c r="AA33">
        <f t="shared" si="34"/>
        <v>0</v>
      </c>
      <c r="AB33">
        <f t="shared" si="35"/>
        <v>0</v>
      </c>
      <c r="AC33">
        <f t="shared" si="36"/>
        <v>0</v>
      </c>
    </row>
    <row r="34" spans="1:29">
      <c r="A34" s="6"/>
      <c r="B34" s="6"/>
      <c r="C34" s="11"/>
      <c r="E34" s="13">
        <f t="shared" si="22"/>
        <v>0</v>
      </c>
      <c r="F34" s="6"/>
      <c r="H34" s="13">
        <f t="shared" si="23"/>
        <v>0</v>
      </c>
      <c r="I34" s="6"/>
      <c r="J34" s="6"/>
      <c r="K34" s="13">
        <f t="shared" si="24"/>
        <v>0</v>
      </c>
      <c r="L34" s="13"/>
      <c r="M34" s="13"/>
      <c r="N34" s="13">
        <f t="shared" si="25"/>
        <v>0</v>
      </c>
      <c r="Q34" s="13">
        <f t="shared" si="26"/>
        <v>0</v>
      </c>
      <c r="S34" s="4">
        <f t="shared" si="27"/>
        <v>0</v>
      </c>
      <c r="U34" s="13">
        <f t="shared" si="28"/>
        <v>0</v>
      </c>
      <c r="V34">
        <f t="shared" si="29"/>
        <v>0</v>
      </c>
      <c r="W34">
        <f t="shared" si="30"/>
        <v>0</v>
      </c>
      <c r="X34">
        <f t="shared" si="31"/>
        <v>0</v>
      </c>
      <c r="Y34">
        <f t="shared" si="32"/>
        <v>0</v>
      </c>
      <c r="Z34">
        <f t="shared" si="33"/>
        <v>0</v>
      </c>
      <c r="AA34">
        <f t="shared" si="34"/>
        <v>0</v>
      </c>
      <c r="AB34">
        <f t="shared" si="35"/>
        <v>0</v>
      </c>
      <c r="AC34">
        <f t="shared" si="36"/>
        <v>0</v>
      </c>
    </row>
    <row r="35" spans="1:29">
      <c r="A35" s="6"/>
      <c r="B35" s="6"/>
      <c r="C35" s="11"/>
      <c r="E35" s="13">
        <f t="shared" si="22"/>
        <v>0</v>
      </c>
      <c r="F35" s="6"/>
      <c r="H35" s="13">
        <f t="shared" si="23"/>
        <v>0</v>
      </c>
      <c r="I35" s="6"/>
      <c r="J35" s="6"/>
      <c r="K35" s="13">
        <f t="shared" si="24"/>
        <v>0</v>
      </c>
      <c r="L35" s="13"/>
      <c r="M35" s="13"/>
      <c r="N35" s="13">
        <f t="shared" si="25"/>
        <v>0</v>
      </c>
      <c r="Q35" s="13">
        <f t="shared" si="26"/>
        <v>0</v>
      </c>
      <c r="S35" s="4">
        <f t="shared" si="27"/>
        <v>0</v>
      </c>
      <c r="U35" s="13">
        <f t="shared" si="28"/>
        <v>0</v>
      </c>
      <c r="V35">
        <f t="shared" si="29"/>
        <v>0</v>
      </c>
      <c r="W35">
        <f t="shared" si="30"/>
        <v>0</v>
      </c>
      <c r="X35">
        <f t="shared" si="31"/>
        <v>0</v>
      </c>
      <c r="Y35">
        <f t="shared" si="32"/>
        <v>0</v>
      </c>
      <c r="Z35">
        <f t="shared" si="33"/>
        <v>0</v>
      </c>
      <c r="AA35">
        <f t="shared" si="34"/>
        <v>0</v>
      </c>
      <c r="AB35">
        <f t="shared" si="35"/>
        <v>0</v>
      </c>
      <c r="AC35">
        <f t="shared" si="36"/>
        <v>0</v>
      </c>
    </row>
    <row r="36" spans="1:29">
      <c r="A36" s="6"/>
      <c r="B36" s="6"/>
      <c r="E36" s="13">
        <f t="shared" si="22"/>
        <v>0</v>
      </c>
      <c r="F36" s="6"/>
      <c r="H36" s="13">
        <f t="shared" si="23"/>
        <v>0</v>
      </c>
      <c r="I36" s="6"/>
      <c r="J36" s="6"/>
      <c r="K36" s="13">
        <f t="shared" si="24"/>
        <v>0</v>
      </c>
      <c r="L36" s="13"/>
      <c r="M36" s="13"/>
      <c r="N36" s="13">
        <f t="shared" si="25"/>
        <v>0</v>
      </c>
      <c r="Q36" s="13">
        <f t="shared" si="26"/>
        <v>0</v>
      </c>
      <c r="S36" s="4">
        <f t="shared" si="27"/>
        <v>0</v>
      </c>
      <c r="U36" s="13">
        <f t="shared" si="28"/>
        <v>0</v>
      </c>
      <c r="V36">
        <f t="shared" si="29"/>
        <v>0</v>
      </c>
      <c r="W36">
        <f t="shared" si="30"/>
        <v>0</v>
      </c>
      <c r="X36">
        <f t="shared" si="31"/>
        <v>0</v>
      </c>
      <c r="Y36">
        <f t="shared" si="32"/>
        <v>0</v>
      </c>
      <c r="Z36">
        <f t="shared" si="33"/>
        <v>0</v>
      </c>
      <c r="AA36">
        <f t="shared" si="34"/>
        <v>0</v>
      </c>
      <c r="AB36">
        <f t="shared" si="35"/>
        <v>0</v>
      </c>
      <c r="AC36">
        <f t="shared" si="36"/>
        <v>0</v>
      </c>
    </row>
    <row r="37" spans="1:29">
      <c r="A37" s="6"/>
      <c r="B37" s="6"/>
      <c r="C37" s="11"/>
      <c r="E37" s="13">
        <f t="shared" si="22"/>
        <v>0</v>
      </c>
      <c r="F37" s="6"/>
      <c r="H37" s="13">
        <f t="shared" si="23"/>
        <v>0</v>
      </c>
      <c r="I37" s="6"/>
      <c r="J37" s="6"/>
      <c r="K37" s="13">
        <f t="shared" si="24"/>
        <v>0</v>
      </c>
      <c r="L37" s="13"/>
      <c r="M37" s="13"/>
      <c r="N37" s="13">
        <f t="shared" si="25"/>
        <v>0</v>
      </c>
      <c r="Q37" s="13">
        <f t="shared" si="26"/>
        <v>0</v>
      </c>
      <c r="S37" s="4">
        <f t="shared" si="27"/>
        <v>0</v>
      </c>
      <c r="U37" s="13">
        <f t="shared" si="28"/>
        <v>0</v>
      </c>
      <c r="V37">
        <f t="shared" si="29"/>
        <v>0</v>
      </c>
      <c r="W37">
        <f t="shared" si="30"/>
        <v>0</v>
      </c>
      <c r="X37">
        <f t="shared" si="31"/>
        <v>0</v>
      </c>
      <c r="Y37">
        <f t="shared" si="32"/>
        <v>0</v>
      </c>
      <c r="Z37">
        <f t="shared" si="33"/>
        <v>0</v>
      </c>
      <c r="AA37">
        <f t="shared" si="34"/>
        <v>0</v>
      </c>
      <c r="AB37">
        <f t="shared" si="35"/>
        <v>0</v>
      </c>
      <c r="AC37">
        <f t="shared" si="36"/>
        <v>0</v>
      </c>
    </row>
    <row r="38" spans="1:29">
      <c r="B38" s="6"/>
      <c r="V38">
        <f t="shared" si="29"/>
        <v>0</v>
      </c>
      <c r="W38">
        <f t="shared" si="30"/>
        <v>0</v>
      </c>
      <c r="X38">
        <f t="shared" si="31"/>
        <v>0</v>
      </c>
      <c r="Y38">
        <f t="shared" si="32"/>
        <v>0</v>
      </c>
      <c r="Z38">
        <f t="shared" si="33"/>
        <v>0</v>
      </c>
      <c r="AA38">
        <f t="shared" si="34"/>
        <v>0</v>
      </c>
      <c r="AB38">
        <f t="shared" si="35"/>
        <v>0</v>
      </c>
      <c r="AC38">
        <f t="shared" si="36"/>
        <v>0</v>
      </c>
    </row>
    <row r="39" spans="1:29">
      <c r="B39" s="6"/>
      <c r="V39">
        <f t="shared" si="29"/>
        <v>0</v>
      </c>
      <c r="W39">
        <f t="shared" si="30"/>
        <v>0</v>
      </c>
      <c r="X39">
        <f t="shared" si="31"/>
        <v>0</v>
      </c>
      <c r="Y39">
        <f t="shared" si="32"/>
        <v>0</v>
      </c>
      <c r="Z39">
        <f t="shared" si="33"/>
        <v>0</v>
      </c>
      <c r="AA39">
        <f t="shared" si="34"/>
        <v>0</v>
      </c>
      <c r="AB39">
        <f t="shared" si="35"/>
        <v>0</v>
      </c>
      <c r="AC39">
        <f t="shared" si="36"/>
        <v>0</v>
      </c>
    </row>
    <row r="40" spans="1:29">
      <c r="B40" s="6"/>
    </row>
    <row r="41" spans="1:29">
      <c r="B41" s="6"/>
    </row>
    <row r="42" spans="1:29">
      <c r="B42" s="6"/>
    </row>
    <row r="43" spans="1:29">
      <c r="B43" s="6"/>
    </row>
  </sheetData>
  <sortState ref="A7:U19">
    <sortCondition descending="1" ref="U7:U19"/>
    <sortCondition descending="1" ref="S7:S19"/>
  </sortState>
  <mergeCells count="2">
    <mergeCell ref="V6:Y6"/>
    <mergeCell ref="Z6:AC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K107"/>
  <sheetViews>
    <sheetView showZeros="0" topLeftCell="A13" zoomScale="115" zoomScaleNormal="115" workbookViewId="0">
      <selection activeCell="L24" sqref="L24"/>
    </sheetView>
  </sheetViews>
  <sheetFormatPr baseColWidth="10" defaultRowHeight="15"/>
  <cols>
    <col min="1" max="1" width="34.7109375" customWidth="1"/>
    <col min="2" max="2" width="8.7109375" customWidth="1"/>
    <col min="3" max="3" width="3" customWidth="1"/>
    <col min="4" max="4" width="4.85546875" style="4" customWidth="1"/>
    <col min="5" max="5" width="4.7109375" style="16" customWidth="1"/>
    <col min="6" max="6" width="2.7109375" customWidth="1"/>
    <col min="7" max="7" width="5" style="4" customWidth="1"/>
    <col min="8" max="8" width="4.7109375" style="13" customWidth="1"/>
    <col min="9" max="9" width="2.85546875" customWidth="1"/>
    <col min="10" max="10" width="3.85546875" customWidth="1"/>
    <col min="11" max="11" width="5.5703125" customWidth="1"/>
    <col min="12" max="12" width="2.85546875" style="13" customWidth="1"/>
    <col min="13" max="13" width="3.85546875" style="4" customWidth="1"/>
    <col min="14" max="14" width="4.140625" customWidth="1"/>
    <col min="15" max="15" width="2.5703125" customWidth="1"/>
    <col min="16" max="16" width="4.7109375" style="4" customWidth="1"/>
    <col min="17" max="17" width="4.28515625" style="6" customWidth="1"/>
    <col min="18" max="18" width="2.5703125" customWidth="1"/>
    <col min="19" max="19" width="4.42578125" style="4" customWidth="1"/>
    <col min="20" max="20" width="2.5703125" customWidth="1"/>
    <col min="21" max="21" width="5" style="13" customWidth="1"/>
    <col min="22" max="37" width="4.7109375" hidden="1" customWidth="1"/>
    <col min="38" max="47" width="0" hidden="1" customWidth="1"/>
  </cols>
  <sheetData>
    <row r="1" spans="1:32">
      <c r="A1" t="s">
        <v>213</v>
      </c>
    </row>
    <row r="3" spans="1:32">
      <c r="C3" s="11" t="s">
        <v>125</v>
      </c>
      <c r="D3" s="23"/>
      <c r="E3" s="15"/>
      <c r="F3" s="12" t="s">
        <v>126</v>
      </c>
      <c r="G3" s="23"/>
      <c r="H3" s="22"/>
      <c r="I3" s="12" t="s">
        <v>127</v>
      </c>
      <c r="J3" s="15"/>
      <c r="K3" s="22"/>
      <c r="L3" s="12" t="s">
        <v>129</v>
      </c>
      <c r="M3" s="12"/>
      <c r="N3" s="12"/>
      <c r="O3" s="15" t="s">
        <v>59</v>
      </c>
      <c r="P3" s="23"/>
      <c r="Q3" s="22"/>
      <c r="R3" s="12"/>
      <c r="S3" s="22" t="s">
        <v>128</v>
      </c>
      <c r="T3" s="12"/>
      <c r="U3" s="15" t="s">
        <v>131</v>
      </c>
    </row>
    <row r="4" spans="1:32">
      <c r="C4" s="11"/>
      <c r="D4" s="4" t="s">
        <v>128</v>
      </c>
      <c r="E4" s="13" t="s">
        <v>58</v>
      </c>
      <c r="F4" s="13"/>
      <c r="G4" s="4" t="s">
        <v>128</v>
      </c>
      <c r="H4" s="13" t="s">
        <v>58</v>
      </c>
      <c r="I4" s="13"/>
      <c r="J4" s="6" t="s">
        <v>128</v>
      </c>
      <c r="K4" s="13" t="s">
        <v>58</v>
      </c>
      <c r="M4" s="6" t="s">
        <v>130</v>
      </c>
      <c r="N4" s="13" t="s">
        <v>131</v>
      </c>
      <c r="O4" s="11"/>
      <c r="P4" s="4" t="s">
        <v>128</v>
      </c>
      <c r="Q4" s="13" t="s">
        <v>58</v>
      </c>
      <c r="R4" s="11"/>
      <c r="S4" s="11"/>
      <c r="T4" s="11"/>
      <c r="U4" s="14"/>
    </row>
    <row r="5" spans="1:32" ht="15.75">
      <c r="A5" s="7" t="s">
        <v>171</v>
      </c>
      <c r="B5" s="19" t="s">
        <v>81</v>
      </c>
      <c r="C5" s="11"/>
      <c r="E5" s="14"/>
      <c r="F5" s="11"/>
      <c r="I5" s="11"/>
      <c r="J5" s="11"/>
      <c r="K5" s="11"/>
    </row>
    <row r="6" spans="1:32">
      <c r="B6" s="11" t="s">
        <v>83</v>
      </c>
      <c r="C6" s="11"/>
      <c r="E6" s="14"/>
      <c r="F6" s="11"/>
      <c r="I6" s="11"/>
      <c r="J6" s="11"/>
      <c r="K6" s="11"/>
      <c r="V6" s="37" t="s">
        <v>150</v>
      </c>
      <c r="W6" s="38"/>
      <c r="X6" s="38"/>
      <c r="Y6" s="39"/>
      <c r="Z6" s="37" t="s">
        <v>151</v>
      </c>
      <c r="AA6" s="38"/>
      <c r="AB6" s="38"/>
      <c r="AC6" s="39"/>
    </row>
    <row r="7" spans="1:32">
      <c r="A7" s="2" t="s">
        <v>61</v>
      </c>
      <c r="B7" s="5"/>
      <c r="C7" s="11"/>
      <c r="E7" s="13">
        <f>1*(IFERROR(VLOOKUP(D7,$AE$7:$AF$16,2,FALSE),"0"))</f>
        <v>0</v>
      </c>
      <c r="F7" s="6"/>
      <c r="H7" s="13">
        <f>1*(IFERROR(VLOOKUP(G7,$AE$7:$AF$16,2,FALSE),"0"))</f>
        <v>0</v>
      </c>
      <c r="I7" s="6"/>
      <c r="J7" s="6">
        <v>83</v>
      </c>
      <c r="K7" s="13">
        <f>1*(IFERROR(VLOOKUP(J7,$AE$7:$AF$16,2,FALSE),"0"))</f>
        <v>0</v>
      </c>
      <c r="M7" s="30">
        <v>89</v>
      </c>
      <c r="N7" s="13">
        <f>1*(IFERROR(VLOOKUP(M7,$AE$7:$AF$16,2,FALSE),"0"))</f>
        <v>0</v>
      </c>
      <c r="P7" s="29">
        <v>88</v>
      </c>
      <c r="Q7" s="13">
        <f>1*(IFERROR(VLOOKUP(P7,$AE$7:$AF$16,2,FALSE),"0"))</f>
        <v>0</v>
      </c>
      <c r="S7" s="4">
        <f>LARGE(V7:Y7,1)+LARGE(V7:Y7,2)+P7*1.5</f>
        <v>304</v>
      </c>
      <c r="U7" s="13">
        <f>LARGE(Z7:AC7,1)+LARGE(Z7:AC7,2)+Q7*1.5</f>
        <v>0</v>
      </c>
      <c r="V7">
        <f>+D7</f>
        <v>0</v>
      </c>
      <c r="W7">
        <f>+G7</f>
        <v>0</v>
      </c>
      <c r="X7">
        <f>+J7</f>
        <v>83</v>
      </c>
      <c r="Y7">
        <f>+M7</f>
        <v>89</v>
      </c>
      <c r="Z7">
        <f>+E7</f>
        <v>0</v>
      </c>
      <c r="AA7">
        <f>+H7</f>
        <v>0</v>
      </c>
      <c r="AB7">
        <f>+K7</f>
        <v>0</v>
      </c>
      <c r="AC7">
        <f>+N7</f>
        <v>0</v>
      </c>
      <c r="AE7">
        <v>100</v>
      </c>
      <c r="AF7">
        <v>50</v>
      </c>
    </row>
    <row r="8" spans="1:32">
      <c r="A8" s="2" t="s">
        <v>137</v>
      </c>
      <c r="B8" s="5"/>
      <c r="C8" s="4"/>
      <c r="D8" s="4">
        <v>68</v>
      </c>
      <c r="E8" s="13">
        <f>1*(IFERROR(VLOOKUP(D8,$AE$7:$AF$16,2,FALSE),"0"))</f>
        <v>0</v>
      </c>
      <c r="F8" s="4"/>
      <c r="G8" s="4">
        <v>70</v>
      </c>
      <c r="H8" s="13">
        <f>1*(IFERROR(VLOOKUP(G8,$AE$7:$AF$16,2,FALSE),"0"))</f>
        <v>0</v>
      </c>
      <c r="I8" s="4"/>
      <c r="J8" s="4"/>
      <c r="K8" s="13">
        <f>1*(IFERROR(VLOOKUP(J8,$AE$7:$AF$16,2,FALSE),"0"))</f>
        <v>0</v>
      </c>
      <c r="N8" s="13">
        <f>1*(IFERROR(VLOOKUP(M8,$AE$7:$AF$16,2,FALSE),"0"))</f>
        <v>0</v>
      </c>
      <c r="P8" s="4">
        <v>60</v>
      </c>
      <c r="Q8" s="13">
        <f>1*(IFERROR(VLOOKUP(P8,$AE$7:$AF$16,2,FALSE),"0"))</f>
        <v>0</v>
      </c>
      <c r="S8" s="4">
        <f>LARGE(V8:Y8,1)+LARGE(V8:Y8,2)+P8*1.5</f>
        <v>228</v>
      </c>
      <c r="U8" s="13">
        <f>LARGE(Z8:AC8,1)+LARGE(Z8:AC8,2)+Q8*1.5</f>
        <v>0</v>
      </c>
      <c r="V8">
        <f t="shared" ref="V8:V15" si="0">+D8</f>
        <v>68</v>
      </c>
      <c r="W8">
        <f t="shared" ref="W8:W15" si="1">+G8</f>
        <v>70</v>
      </c>
      <c r="X8">
        <f t="shared" ref="X8:X15" si="2">+J8</f>
        <v>0</v>
      </c>
      <c r="Y8">
        <f t="shared" ref="Y8:Y15" si="3">+M8</f>
        <v>0</v>
      </c>
      <c r="Z8">
        <f t="shared" ref="Z8:Z15" si="4">+E8</f>
        <v>0</v>
      </c>
      <c r="AA8">
        <f t="shared" ref="AA8:AA15" si="5">+H8</f>
        <v>0</v>
      </c>
      <c r="AB8">
        <f t="shared" ref="AB8:AB15" si="6">+K8</f>
        <v>0</v>
      </c>
      <c r="AC8">
        <f t="shared" ref="AC8:AC15" si="7">+N8</f>
        <v>0</v>
      </c>
      <c r="AE8">
        <v>99</v>
      </c>
      <c r="AF8">
        <v>40</v>
      </c>
    </row>
    <row r="9" spans="1:32">
      <c r="A9" s="2" t="s">
        <v>47</v>
      </c>
      <c r="B9" s="5"/>
      <c r="C9" s="11"/>
      <c r="E9" s="13">
        <f>1*(IFERROR(VLOOKUP(D9,$AE$7:$AF$16,2,FALSE),"0"))</f>
        <v>0</v>
      </c>
      <c r="F9" s="6"/>
      <c r="G9" s="4">
        <v>74</v>
      </c>
      <c r="H9" s="13">
        <f>1*(IFERROR(VLOOKUP(G9,$AE$7:$AF$16,2,FALSE),"0"))</f>
        <v>0</v>
      </c>
      <c r="I9" s="6"/>
      <c r="J9" s="6">
        <v>66</v>
      </c>
      <c r="K9" s="13">
        <f>1*(IFERROR(VLOOKUP(J9,$AE$7:$AF$16,2,FALSE),"0"))</f>
        <v>0</v>
      </c>
      <c r="N9" s="13">
        <f>1*(IFERROR(VLOOKUP(M9,$AE$7:$AF$16,2,FALSE),"0"))</f>
        <v>0</v>
      </c>
      <c r="P9" s="4">
        <v>1</v>
      </c>
      <c r="Q9" s="13">
        <f>1*(IFERROR(VLOOKUP(P9,$AE$7:$AF$16,2,FALSE),"0"))</f>
        <v>0</v>
      </c>
      <c r="S9" s="4">
        <f>LARGE(V9:Y9,1)+LARGE(V9:Y9,2)+P9*1.5</f>
        <v>141.5</v>
      </c>
      <c r="U9" s="13">
        <f>LARGE(Z9:AC9,1)+LARGE(Z9:AC9,2)+Q9*1.5</f>
        <v>0</v>
      </c>
      <c r="V9">
        <f t="shared" si="0"/>
        <v>0</v>
      </c>
      <c r="W9">
        <f t="shared" si="1"/>
        <v>74</v>
      </c>
      <c r="X9">
        <f t="shared" si="2"/>
        <v>66</v>
      </c>
      <c r="Y9">
        <f t="shared" si="3"/>
        <v>0</v>
      </c>
      <c r="Z9">
        <f t="shared" si="4"/>
        <v>0</v>
      </c>
      <c r="AA9">
        <f t="shared" si="5"/>
        <v>0</v>
      </c>
      <c r="AB9">
        <f t="shared" si="6"/>
        <v>0</v>
      </c>
      <c r="AC9">
        <f t="shared" si="7"/>
        <v>0</v>
      </c>
      <c r="AE9" s="10">
        <v>98</v>
      </c>
      <c r="AF9" s="10">
        <v>30</v>
      </c>
    </row>
    <row r="10" spans="1:32">
      <c r="A10" s="5"/>
      <c r="B10" s="5"/>
      <c r="C10" s="11"/>
      <c r="E10" s="13">
        <f>1*(IFERROR(VLOOKUP(D10,$AE$7:$AF$16,2,FALSE),"0"))</f>
        <v>0</v>
      </c>
      <c r="F10" s="6"/>
      <c r="H10" s="13">
        <f>1*(IFERROR(VLOOKUP(G10,$AE$7:$AF$16,2,FALSE),"0"))</f>
        <v>0</v>
      </c>
      <c r="I10" s="6"/>
      <c r="J10" s="6"/>
      <c r="K10" s="13">
        <f>1*(IFERROR(VLOOKUP(J10,$AE$7:$AF$16,2,FALSE),"0"))</f>
        <v>0</v>
      </c>
      <c r="N10" s="13">
        <f>1*(IFERROR(VLOOKUP(M10,$AE$7:$AF$16,2,FALSE),"0"))</f>
        <v>0</v>
      </c>
      <c r="Q10" s="13">
        <f>1*(IFERROR(VLOOKUP(P10,$AE$7:$AF$16,2,FALSE),"0"))</f>
        <v>0</v>
      </c>
      <c r="S10" s="4">
        <f>LARGE(V10:Y10,1)+LARGE(V10:Y10,2)+P10*1.5</f>
        <v>0</v>
      </c>
      <c r="U10" s="13">
        <f>LARGE(Z10:AC10,1)+LARGE(Z10:AC10,2)+Q10*1.5</f>
        <v>0</v>
      </c>
      <c r="V10">
        <f t="shared" si="0"/>
        <v>0</v>
      </c>
      <c r="W10">
        <f t="shared" si="1"/>
        <v>0</v>
      </c>
      <c r="X10">
        <f t="shared" si="2"/>
        <v>0</v>
      </c>
      <c r="Y10">
        <f t="shared" si="3"/>
        <v>0</v>
      </c>
      <c r="Z10">
        <f t="shared" si="4"/>
        <v>0</v>
      </c>
      <c r="AA10">
        <f t="shared" si="5"/>
        <v>0</v>
      </c>
      <c r="AB10">
        <f t="shared" si="6"/>
        <v>0</v>
      </c>
      <c r="AC10">
        <f t="shared" si="7"/>
        <v>0</v>
      </c>
      <c r="AE10">
        <v>97</v>
      </c>
      <c r="AF10">
        <v>25</v>
      </c>
    </row>
    <row r="11" spans="1:32">
      <c r="A11" s="5"/>
      <c r="B11" s="5"/>
      <c r="C11" s="4"/>
      <c r="E11" s="13">
        <f>1*(IFERROR(VLOOKUP(D11,$AE$7:$AF$16,2,FALSE),"0"))</f>
        <v>0</v>
      </c>
      <c r="F11" s="4"/>
      <c r="H11" s="13">
        <f>1*(IFERROR(VLOOKUP(G11,$AE$7:$AF$16,2,FALSE),"0"))</f>
        <v>0</v>
      </c>
      <c r="I11" s="4"/>
      <c r="J11" s="4"/>
      <c r="K11" s="13">
        <f>1*(IFERROR(VLOOKUP(J11,$AE$7:$AF$16,2,FALSE),"0"))</f>
        <v>0</v>
      </c>
      <c r="N11" s="13">
        <f>1*(IFERROR(VLOOKUP(M11,$AE$7:$AF$16,2,FALSE),"0"))</f>
        <v>0</v>
      </c>
      <c r="Q11" s="13">
        <f>1*(IFERROR(VLOOKUP(P11,$AE$7:$AF$16,2,FALSE),"0"))</f>
        <v>0</v>
      </c>
      <c r="S11" s="4">
        <f>LARGE(V11:Y11,1)+LARGE(V11:Y11,2)+P11*1.5</f>
        <v>0</v>
      </c>
      <c r="U11" s="13">
        <f>LARGE(Z11:AC11,1)+LARGE(Z11:AC11,2)+Q11*1.5</f>
        <v>0</v>
      </c>
      <c r="V11">
        <f t="shared" si="0"/>
        <v>0</v>
      </c>
      <c r="W11">
        <f t="shared" si="1"/>
        <v>0</v>
      </c>
      <c r="X11">
        <f t="shared" si="2"/>
        <v>0</v>
      </c>
      <c r="Y11">
        <f t="shared" si="3"/>
        <v>0</v>
      </c>
      <c r="Z11">
        <f t="shared" si="4"/>
        <v>0</v>
      </c>
      <c r="AA11">
        <f t="shared" si="5"/>
        <v>0</v>
      </c>
      <c r="AB11">
        <f t="shared" si="6"/>
        <v>0</v>
      </c>
      <c r="AC11">
        <f t="shared" si="7"/>
        <v>0</v>
      </c>
      <c r="AE11">
        <v>96</v>
      </c>
      <c r="AF11">
        <v>20</v>
      </c>
    </row>
    <row r="12" spans="1:32">
      <c r="B12" s="5"/>
      <c r="C12" s="11"/>
      <c r="E12" s="13"/>
      <c r="F12" s="6"/>
      <c r="I12" s="6"/>
      <c r="J12" s="6"/>
      <c r="K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>
        <v>95</v>
      </c>
      <c r="AF12">
        <v>15</v>
      </c>
    </row>
    <row r="13" spans="1:32" ht="15.75">
      <c r="A13" s="7" t="s">
        <v>166</v>
      </c>
      <c r="B13" s="20" t="s">
        <v>82</v>
      </c>
      <c r="C13" s="11"/>
      <c r="E13" s="13"/>
      <c r="F13" s="6"/>
      <c r="I13" s="6"/>
      <c r="J13" s="6"/>
      <c r="K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>
        <v>94</v>
      </c>
      <c r="AF13">
        <v>12</v>
      </c>
    </row>
    <row r="14" spans="1:32">
      <c r="B14" s="11" t="s">
        <v>63</v>
      </c>
      <c r="C14" s="11"/>
      <c r="E14" s="13"/>
      <c r="F14" s="6"/>
      <c r="I14" s="6"/>
      <c r="J14" s="6"/>
      <c r="K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>
        <v>93</v>
      </c>
      <c r="AF14">
        <v>9</v>
      </c>
    </row>
    <row r="15" spans="1:32">
      <c r="A15" s="1"/>
      <c r="E15" s="13">
        <f t="shared" ref="E15:E35" si="8">1*(IFERROR(VLOOKUP(D15,$AE$18:$AF$27,2,FALSE),"0"))</f>
        <v>0</v>
      </c>
      <c r="H15" s="13">
        <f t="shared" ref="H15:H35" si="9">1*(IFERROR(VLOOKUP(G15,$AE$18:$AF$27,2,FALSE),"0"))</f>
        <v>0</v>
      </c>
      <c r="J15" s="6"/>
      <c r="K15" s="13">
        <f t="shared" ref="K15:K35" si="10">1*(IFERROR(VLOOKUP(J15,$AE$18:$AF$27,2,FALSE),"0"))</f>
        <v>0</v>
      </c>
      <c r="S15" s="4">
        <f t="shared" ref="S15" si="11">LARGE(V15:Y15,1)+LARGE(V15:Y15,2)+P15*1.5</f>
        <v>0</v>
      </c>
      <c r="U15" s="13">
        <f t="shared" ref="U15" si="12">LARGE(Z15:AC15,1)+LARGE(Z15:AC15,2)+Q15*1.5</f>
        <v>0</v>
      </c>
      <c r="V15">
        <f t="shared" si="0"/>
        <v>0</v>
      </c>
      <c r="W15">
        <f t="shared" si="1"/>
        <v>0</v>
      </c>
      <c r="X15">
        <f t="shared" si="2"/>
        <v>0</v>
      </c>
      <c r="Y15">
        <f t="shared" si="3"/>
        <v>0</v>
      </c>
      <c r="Z15">
        <f t="shared" si="4"/>
        <v>0</v>
      </c>
      <c r="AA15">
        <f t="shared" si="5"/>
        <v>0</v>
      </c>
      <c r="AB15">
        <f t="shared" si="6"/>
        <v>0</v>
      </c>
      <c r="AC15">
        <f t="shared" si="7"/>
        <v>0</v>
      </c>
      <c r="AE15">
        <v>92</v>
      </c>
      <c r="AF15">
        <v>6</v>
      </c>
    </row>
    <row r="16" spans="1:32">
      <c r="A16" s="28" t="s">
        <v>92</v>
      </c>
      <c r="D16" s="4">
        <v>90</v>
      </c>
      <c r="E16" s="13">
        <f t="shared" ref="E16:E28" si="13">1*(IFERROR(VLOOKUP(D16,$AE$18:$AF$27,2,FALSE),"0"))</f>
        <v>0</v>
      </c>
      <c r="F16" s="6"/>
      <c r="G16" s="6"/>
      <c r="H16" s="13">
        <f t="shared" ref="H16:H28" si="14">1*(IFERROR(VLOOKUP(G16,$AE$18:$AF$27,2,FALSE),"0"))</f>
        <v>0</v>
      </c>
      <c r="I16" s="6"/>
      <c r="J16" s="4">
        <v>89</v>
      </c>
      <c r="K16" s="13">
        <f t="shared" ref="K16:K28" si="15">1*(IFERROR(VLOOKUP(J16,$AE$18:$AF$27,2,FALSE),"0"))</f>
        <v>0</v>
      </c>
      <c r="N16" s="13">
        <f t="shared" ref="N16:N28" si="16">1*(IFERROR(VLOOKUP(M16,$AE$18:$AF$27,2,FALSE),"0"))</f>
        <v>0</v>
      </c>
      <c r="P16" s="29">
        <v>95</v>
      </c>
      <c r="Q16" s="13">
        <f t="shared" ref="Q16:Q28" si="17">1*(IFERROR(VLOOKUP(P16,$AE$18:$AF$27,2,FALSE),"0"))</f>
        <v>15</v>
      </c>
      <c r="S16" s="4">
        <f>LARGE(V16:Y16,1)+LARGE(V16:Y16,2)+P16*1.5</f>
        <v>321.5</v>
      </c>
      <c r="U16" s="13">
        <f>LARGE(Z16:AC16,1)+LARGE(Z16:AC16,2)+Q16*1.5</f>
        <v>22.5</v>
      </c>
      <c r="V16">
        <f t="shared" ref="V16:V18" si="18">+D16</f>
        <v>90</v>
      </c>
      <c r="W16">
        <f t="shared" ref="W16:W18" si="19">+G16</f>
        <v>0</v>
      </c>
      <c r="X16">
        <f t="shared" ref="X16:X18" si="20">+J16</f>
        <v>89</v>
      </c>
      <c r="Y16">
        <f t="shared" ref="Y16:Y18" si="21">+M16</f>
        <v>0</v>
      </c>
      <c r="Z16">
        <f t="shared" ref="Z16:Z18" si="22">+E16</f>
        <v>0</v>
      </c>
      <c r="AA16">
        <f t="shared" ref="AA16:AA18" si="23">+H16</f>
        <v>0</v>
      </c>
      <c r="AB16">
        <f t="shared" ref="AB16:AB18" si="24">+K16</f>
        <v>0</v>
      </c>
      <c r="AC16">
        <f t="shared" ref="AC16:AC18" si="25">+N16</f>
        <v>0</v>
      </c>
      <c r="AE16">
        <v>91</v>
      </c>
      <c r="AF16">
        <v>3</v>
      </c>
    </row>
    <row r="17" spans="1:32">
      <c r="A17" s="28" t="s">
        <v>42</v>
      </c>
      <c r="B17" s="5"/>
      <c r="C17" s="11"/>
      <c r="D17" s="4">
        <v>88</v>
      </c>
      <c r="E17" s="13">
        <f t="shared" si="13"/>
        <v>0</v>
      </c>
      <c r="G17" s="4">
        <v>91</v>
      </c>
      <c r="H17" s="13">
        <f t="shared" si="14"/>
        <v>3</v>
      </c>
      <c r="I17" s="11"/>
      <c r="J17" s="30">
        <v>93</v>
      </c>
      <c r="K17" s="13">
        <f t="shared" si="15"/>
        <v>9</v>
      </c>
      <c r="M17" s="4">
        <v>89</v>
      </c>
      <c r="N17" s="13">
        <f t="shared" si="16"/>
        <v>0</v>
      </c>
      <c r="P17" s="4">
        <v>89</v>
      </c>
      <c r="Q17" s="13">
        <f t="shared" si="17"/>
        <v>0</v>
      </c>
      <c r="S17" s="4">
        <f>LARGE(V17:Y17,1)+LARGE(V17:Y17,2)+P17*1.5</f>
        <v>317.5</v>
      </c>
      <c r="U17" s="13">
        <f>LARGE(Z17:AC17,1)+LARGE(Z17:AC17,2)+Q17*1.5</f>
        <v>12</v>
      </c>
      <c r="V17">
        <f t="shared" si="18"/>
        <v>88</v>
      </c>
      <c r="W17">
        <f t="shared" si="19"/>
        <v>91</v>
      </c>
      <c r="X17">
        <f t="shared" si="20"/>
        <v>93</v>
      </c>
      <c r="Y17">
        <f t="shared" si="21"/>
        <v>89</v>
      </c>
      <c r="Z17">
        <f t="shared" si="22"/>
        <v>0</v>
      </c>
      <c r="AA17">
        <f t="shared" si="23"/>
        <v>3</v>
      </c>
      <c r="AB17">
        <f t="shared" si="24"/>
        <v>9</v>
      </c>
      <c r="AC17">
        <f t="shared" si="25"/>
        <v>0</v>
      </c>
    </row>
    <row r="18" spans="1:32">
      <c r="A18" s="28" t="s">
        <v>31</v>
      </c>
      <c r="C18" s="11"/>
      <c r="D18" s="4">
        <v>87</v>
      </c>
      <c r="E18" s="13">
        <f t="shared" si="13"/>
        <v>0</v>
      </c>
      <c r="F18" s="6"/>
      <c r="G18" s="4">
        <v>40</v>
      </c>
      <c r="H18" s="13">
        <f t="shared" si="14"/>
        <v>0</v>
      </c>
      <c r="I18" s="6"/>
      <c r="J18" s="4">
        <v>89</v>
      </c>
      <c r="K18" s="13">
        <f t="shared" si="15"/>
        <v>0</v>
      </c>
      <c r="M18" s="4">
        <v>92</v>
      </c>
      <c r="N18" s="13">
        <f t="shared" si="16"/>
        <v>6</v>
      </c>
      <c r="P18" s="4">
        <v>90</v>
      </c>
      <c r="Q18" s="13">
        <f t="shared" si="17"/>
        <v>0</v>
      </c>
      <c r="S18" s="4">
        <f>LARGE(V18:Y18,1)+LARGE(V18:Y18,2)+P18*1.5</f>
        <v>316</v>
      </c>
      <c r="U18" s="13">
        <f>LARGE(Z18:AC18,1)+LARGE(Z18:AC18,2)+Q18*1.5</f>
        <v>6</v>
      </c>
      <c r="V18">
        <f t="shared" si="18"/>
        <v>87</v>
      </c>
      <c r="W18">
        <f t="shared" si="19"/>
        <v>40</v>
      </c>
      <c r="X18">
        <f t="shared" si="20"/>
        <v>89</v>
      </c>
      <c r="Y18">
        <f t="shared" si="21"/>
        <v>92</v>
      </c>
      <c r="Z18">
        <f t="shared" si="22"/>
        <v>0</v>
      </c>
      <c r="AA18">
        <f t="shared" si="23"/>
        <v>0</v>
      </c>
      <c r="AB18">
        <f t="shared" si="24"/>
        <v>0</v>
      </c>
      <c r="AC18">
        <f t="shared" si="25"/>
        <v>6</v>
      </c>
      <c r="AE18">
        <v>100</v>
      </c>
      <c r="AF18">
        <v>50</v>
      </c>
    </row>
    <row r="19" spans="1:32">
      <c r="A19" s="28" t="s">
        <v>15</v>
      </c>
      <c r="C19" s="11"/>
      <c r="D19" s="4">
        <v>88</v>
      </c>
      <c r="E19" s="13">
        <f t="shared" si="13"/>
        <v>0</v>
      </c>
      <c r="F19" s="6"/>
      <c r="G19" s="4">
        <v>81</v>
      </c>
      <c r="H19" s="13">
        <f t="shared" si="14"/>
        <v>0</v>
      </c>
      <c r="I19" s="6"/>
      <c r="J19" s="4">
        <v>88</v>
      </c>
      <c r="K19" s="13">
        <f t="shared" si="15"/>
        <v>0</v>
      </c>
      <c r="M19" s="4">
        <v>84</v>
      </c>
      <c r="N19" s="13">
        <f t="shared" si="16"/>
        <v>0</v>
      </c>
      <c r="P19" s="4">
        <v>86</v>
      </c>
      <c r="Q19" s="13">
        <f t="shared" si="17"/>
        <v>0</v>
      </c>
      <c r="S19" s="4">
        <f t="shared" ref="S19:S38" si="26">LARGE(V20:Y20,1)+LARGE(V20:Y20,2)+P19*1.5</f>
        <v>305</v>
      </c>
      <c r="U19" s="13">
        <f t="shared" ref="U19:U38" si="27">LARGE(Z20:AC20,1)+LARGE(Z20:AC20,2)+Q19*1.5</f>
        <v>0</v>
      </c>
      <c r="V19" t="e">
        <f>+#REF!</f>
        <v>#REF!</v>
      </c>
      <c r="W19" t="e">
        <f>+#REF!</f>
        <v>#REF!</v>
      </c>
      <c r="X19" t="e">
        <f>+#REF!</f>
        <v>#REF!</v>
      </c>
      <c r="Y19" t="e">
        <f>+#REF!</f>
        <v>#REF!</v>
      </c>
      <c r="Z19" t="e">
        <f>+#REF!</f>
        <v>#REF!</v>
      </c>
      <c r="AA19" t="e">
        <f>+#REF!</f>
        <v>#REF!</v>
      </c>
      <c r="AB19" t="e">
        <f>+#REF!</f>
        <v>#REF!</v>
      </c>
      <c r="AC19" t="e">
        <f>+#REF!</f>
        <v>#REF!</v>
      </c>
      <c r="AE19">
        <v>99</v>
      </c>
      <c r="AF19">
        <v>40</v>
      </c>
    </row>
    <row r="20" spans="1:32">
      <c r="A20" s="28" t="s">
        <v>19</v>
      </c>
      <c r="C20" s="11"/>
      <c r="D20" s="6">
        <v>80</v>
      </c>
      <c r="E20" s="13">
        <f t="shared" si="13"/>
        <v>0</v>
      </c>
      <c r="F20" s="6"/>
      <c r="G20" s="4">
        <v>82</v>
      </c>
      <c r="H20" s="13">
        <f t="shared" si="14"/>
        <v>0</v>
      </c>
      <c r="I20" s="6"/>
      <c r="J20" s="6">
        <v>84</v>
      </c>
      <c r="K20" s="13">
        <f t="shared" si="15"/>
        <v>0</v>
      </c>
      <c r="M20" s="4">
        <v>89</v>
      </c>
      <c r="N20" s="13">
        <f t="shared" si="16"/>
        <v>0</v>
      </c>
      <c r="P20" s="4">
        <v>87</v>
      </c>
      <c r="Q20" s="13">
        <f t="shared" si="17"/>
        <v>0</v>
      </c>
      <c r="S20" s="4">
        <f t="shared" si="26"/>
        <v>303.5</v>
      </c>
      <c r="U20" s="13">
        <f t="shared" si="27"/>
        <v>0</v>
      </c>
      <c r="V20">
        <f t="shared" ref="V20:V51" si="28">+D19</f>
        <v>88</v>
      </c>
      <c r="W20">
        <f t="shared" ref="W20:W51" si="29">+G19</f>
        <v>81</v>
      </c>
      <c r="X20">
        <f t="shared" ref="X20:X51" si="30">+J19</f>
        <v>88</v>
      </c>
      <c r="Y20">
        <f t="shared" ref="Y20:Y51" si="31">+M19</f>
        <v>84</v>
      </c>
      <c r="Z20">
        <f t="shared" ref="Z20:Z51" si="32">+E19</f>
        <v>0</v>
      </c>
      <c r="AA20">
        <f t="shared" ref="AA20:AA51" si="33">+H19</f>
        <v>0</v>
      </c>
      <c r="AB20">
        <f t="shared" ref="AB20:AB51" si="34">+K19</f>
        <v>0</v>
      </c>
      <c r="AC20">
        <f t="shared" ref="AC20:AC51" si="35">+N19</f>
        <v>0</v>
      </c>
      <c r="AE20" s="10">
        <v>98</v>
      </c>
      <c r="AF20" s="10">
        <v>30</v>
      </c>
    </row>
    <row r="21" spans="1:32">
      <c r="A21" s="28" t="s">
        <v>32</v>
      </c>
      <c r="C21" s="11"/>
      <c r="D21" s="4">
        <v>81</v>
      </c>
      <c r="E21" s="13">
        <f t="shared" si="13"/>
        <v>0</v>
      </c>
      <c r="F21" s="6"/>
      <c r="G21" s="4">
        <v>90</v>
      </c>
      <c r="H21" s="13">
        <f t="shared" si="14"/>
        <v>0</v>
      </c>
      <c r="I21" s="6"/>
      <c r="J21" s="6">
        <v>86</v>
      </c>
      <c r="K21" s="13">
        <f t="shared" si="15"/>
        <v>0</v>
      </c>
      <c r="M21" s="4">
        <v>83</v>
      </c>
      <c r="N21" s="13">
        <f t="shared" si="16"/>
        <v>0</v>
      </c>
      <c r="P21" s="4">
        <v>83</v>
      </c>
      <c r="Q21" s="13">
        <f t="shared" si="17"/>
        <v>0</v>
      </c>
      <c r="S21" s="4">
        <f t="shared" si="26"/>
        <v>300.5</v>
      </c>
      <c r="U21" s="13">
        <f t="shared" si="27"/>
        <v>0</v>
      </c>
      <c r="V21">
        <f t="shared" si="28"/>
        <v>80</v>
      </c>
      <c r="W21">
        <f t="shared" si="29"/>
        <v>82</v>
      </c>
      <c r="X21">
        <f t="shared" si="30"/>
        <v>84</v>
      </c>
      <c r="Y21">
        <f t="shared" si="31"/>
        <v>89</v>
      </c>
      <c r="Z21">
        <f t="shared" si="32"/>
        <v>0</v>
      </c>
      <c r="AA21">
        <f t="shared" si="33"/>
        <v>0</v>
      </c>
      <c r="AB21">
        <f t="shared" si="34"/>
        <v>0</v>
      </c>
      <c r="AC21">
        <f t="shared" si="35"/>
        <v>0</v>
      </c>
      <c r="AE21">
        <v>97</v>
      </c>
      <c r="AF21">
        <v>25</v>
      </c>
    </row>
    <row r="22" spans="1:32">
      <c r="A22" s="28" t="s">
        <v>116</v>
      </c>
      <c r="D22" s="4">
        <v>69</v>
      </c>
      <c r="E22" s="13">
        <f t="shared" si="13"/>
        <v>0</v>
      </c>
      <c r="G22" s="4">
        <v>79</v>
      </c>
      <c r="H22" s="13">
        <f t="shared" si="14"/>
        <v>0</v>
      </c>
      <c r="J22" s="4">
        <v>85</v>
      </c>
      <c r="K22" s="13">
        <f t="shared" si="15"/>
        <v>0</v>
      </c>
      <c r="M22" s="4">
        <v>83</v>
      </c>
      <c r="N22" s="13">
        <f t="shared" si="16"/>
        <v>0</v>
      </c>
      <c r="P22" s="4">
        <v>87</v>
      </c>
      <c r="Q22" s="13">
        <f t="shared" si="17"/>
        <v>0</v>
      </c>
      <c r="S22" s="4">
        <f t="shared" si="26"/>
        <v>298.5</v>
      </c>
      <c r="U22" s="13">
        <f t="shared" si="27"/>
        <v>0</v>
      </c>
      <c r="V22">
        <f t="shared" si="28"/>
        <v>81</v>
      </c>
      <c r="W22">
        <f t="shared" si="29"/>
        <v>90</v>
      </c>
      <c r="X22">
        <f t="shared" si="30"/>
        <v>86</v>
      </c>
      <c r="Y22">
        <f t="shared" si="31"/>
        <v>83</v>
      </c>
      <c r="Z22">
        <f t="shared" si="32"/>
        <v>0</v>
      </c>
      <c r="AA22">
        <f t="shared" si="33"/>
        <v>0</v>
      </c>
      <c r="AB22">
        <f t="shared" si="34"/>
        <v>0</v>
      </c>
      <c r="AC22">
        <f t="shared" si="35"/>
        <v>0</v>
      </c>
      <c r="AE22">
        <v>96</v>
      </c>
      <c r="AF22">
        <v>20</v>
      </c>
    </row>
    <row r="23" spans="1:32">
      <c r="A23" s="28" t="s">
        <v>146</v>
      </c>
      <c r="E23" s="13">
        <f t="shared" si="13"/>
        <v>0</v>
      </c>
      <c r="G23" s="4">
        <v>81</v>
      </c>
      <c r="H23" s="13">
        <f t="shared" si="14"/>
        <v>0</v>
      </c>
      <c r="J23" s="6">
        <v>84</v>
      </c>
      <c r="K23" s="13">
        <f t="shared" si="15"/>
        <v>0</v>
      </c>
      <c r="M23" s="4">
        <v>81</v>
      </c>
      <c r="N23" s="13">
        <f t="shared" si="16"/>
        <v>0</v>
      </c>
      <c r="P23" s="4">
        <v>82</v>
      </c>
      <c r="Q23" s="13">
        <f t="shared" si="17"/>
        <v>0</v>
      </c>
      <c r="S23" s="4">
        <f t="shared" si="26"/>
        <v>288</v>
      </c>
      <c r="U23" s="13">
        <f t="shared" si="27"/>
        <v>0</v>
      </c>
      <c r="V23">
        <f t="shared" si="28"/>
        <v>69</v>
      </c>
      <c r="W23">
        <f t="shared" si="29"/>
        <v>79</v>
      </c>
      <c r="X23">
        <f t="shared" si="30"/>
        <v>85</v>
      </c>
      <c r="Y23">
        <f t="shared" si="31"/>
        <v>83</v>
      </c>
      <c r="Z23">
        <f t="shared" si="32"/>
        <v>0</v>
      </c>
      <c r="AA23">
        <f t="shared" si="33"/>
        <v>0</v>
      </c>
      <c r="AB23">
        <f t="shared" si="34"/>
        <v>0</v>
      </c>
      <c r="AC23">
        <f t="shared" si="35"/>
        <v>0</v>
      </c>
      <c r="AE23">
        <v>95</v>
      </c>
      <c r="AF23">
        <v>15</v>
      </c>
    </row>
    <row r="24" spans="1:32">
      <c r="A24" s="10" t="s">
        <v>46</v>
      </c>
      <c r="E24" s="13">
        <f t="shared" si="13"/>
        <v>0</v>
      </c>
      <c r="G24" s="4">
        <v>74</v>
      </c>
      <c r="H24" s="13">
        <f t="shared" si="14"/>
        <v>0</v>
      </c>
      <c r="J24" s="6">
        <v>90</v>
      </c>
      <c r="K24" s="13">
        <f t="shared" si="15"/>
        <v>0</v>
      </c>
      <c r="M24" s="4">
        <v>68</v>
      </c>
      <c r="N24" s="13">
        <f t="shared" si="16"/>
        <v>0</v>
      </c>
      <c r="P24" s="4">
        <v>80</v>
      </c>
      <c r="Q24" s="13">
        <f t="shared" si="17"/>
        <v>0</v>
      </c>
      <c r="S24" s="4">
        <f t="shared" si="26"/>
        <v>284</v>
      </c>
      <c r="U24" s="13">
        <f t="shared" si="27"/>
        <v>0</v>
      </c>
      <c r="V24">
        <f t="shared" si="28"/>
        <v>0</v>
      </c>
      <c r="W24">
        <f t="shared" si="29"/>
        <v>81</v>
      </c>
      <c r="X24">
        <f t="shared" si="30"/>
        <v>84</v>
      </c>
      <c r="Y24">
        <f t="shared" si="31"/>
        <v>81</v>
      </c>
      <c r="Z24">
        <f t="shared" si="32"/>
        <v>0</v>
      </c>
      <c r="AA24">
        <f t="shared" si="33"/>
        <v>0</v>
      </c>
      <c r="AB24">
        <f t="shared" si="34"/>
        <v>0</v>
      </c>
      <c r="AC24">
        <f t="shared" si="35"/>
        <v>0</v>
      </c>
      <c r="AE24">
        <v>94</v>
      </c>
      <c r="AF24">
        <v>12</v>
      </c>
    </row>
    <row r="25" spans="1:32">
      <c r="A25" s="10" t="s">
        <v>200</v>
      </c>
      <c r="E25" s="13">
        <f t="shared" si="13"/>
        <v>0</v>
      </c>
      <c r="G25" s="4">
        <v>82</v>
      </c>
      <c r="H25" s="13">
        <f t="shared" si="14"/>
        <v>0</v>
      </c>
      <c r="J25" s="6">
        <v>85</v>
      </c>
      <c r="K25" s="13">
        <f t="shared" si="15"/>
        <v>0</v>
      </c>
      <c r="M25" s="4">
        <v>85</v>
      </c>
      <c r="N25" s="13">
        <f t="shared" si="16"/>
        <v>0</v>
      </c>
      <c r="P25" s="4">
        <v>73</v>
      </c>
      <c r="Q25" s="13">
        <f t="shared" si="17"/>
        <v>0</v>
      </c>
      <c r="S25" s="4">
        <f t="shared" si="26"/>
        <v>279.5</v>
      </c>
      <c r="U25" s="13">
        <f t="shared" si="27"/>
        <v>0</v>
      </c>
      <c r="V25">
        <f t="shared" si="28"/>
        <v>0</v>
      </c>
      <c r="W25">
        <f t="shared" si="29"/>
        <v>74</v>
      </c>
      <c r="X25">
        <f t="shared" si="30"/>
        <v>90</v>
      </c>
      <c r="Y25">
        <f t="shared" si="31"/>
        <v>68</v>
      </c>
      <c r="Z25">
        <f t="shared" si="32"/>
        <v>0</v>
      </c>
      <c r="AA25">
        <f t="shared" si="33"/>
        <v>0</v>
      </c>
      <c r="AB25">
        <f t="shared" si="34"/>
        <v>0</v>
      </c>
      <c r="AC25">
        <f t="shared" si="35"/>
        <v>0</v>
      </c>
      <c r="AE25">
        <v>93</v>
      </c>
      <c r="AF25">
        <v>9</v>
      </c>
    </row>
    <row r="26" spans="1:32">
      <c r="A26" s="10" t="s">
        <v>49</v>
      </c>
      <c r="E26" s="13">
        <f t="shared" si="13"/>
        <v>0</v>
      </c>
      <c r="G26" s="4">
        <v>85</v>
      </c>
      <c r="H26" s="13">
        <f t="shared" si="14"/>
        <v>0</v>
      </c>
      <c r="J26" s="6">
        <v>73</v>
      </c>
      <c r="K26" s="13">
        <f t="shared" si="15"/>
        <v>0</v>
      </c>
      <c r="M26" s="4">
        <v>81</v>
      </c>
      <c r="N26" s="13">
        <f t="shared" si="16"/>
        <v>0</v>
      </c>
      <c r="P26" s="4">
        <v>72</v>
      </c>
      <c r="Q26" s="13">
        <f t="shared" si="17"/>
        <v>0</v>
      </c>
      <c r="S26" s="4">
        <f t="shared" si="26"/>
        <v>274</v>
      </c>
      <c r="U26" s="13">
        <f t="shared" si="27"/>
        <v>0</v>
      </c>
      <c r="V26">
        <f t="shared" si="28"/>
        <v>0</v>
      </c>
      <c r="W26">
        <f t="shared" si="29"/>
        <v>82</v>
      </c>
      <c r="X26">
        <f t="shared" si="30"/>
        <v>85</v>
      </c>
      <c r="Y26">
        <f t="shared" si="31"/>
        <v>85</v>
      </c>
      <c r="Z26">
        <f t="shared" si="32"/>
        <v>0</v>
      </c>
      <c r="AA26">
        <f t="shared" si="33"/>
        <v>0</v>
      </c>
      <c r="AB26">
        <f t="shared" si="34"/>
        <v>0</v>
      </c>
      <c r="AC26">
        <f t="shared" si="35"/>
        <v>0</v>
      </c>
      <c r="AE26">
        <v>92</v>
      </c>
      <c r="AF26">
        <v>6</v>
      </c>
    </row>
    <row r="27" spans="1:32">
      <c r="A27" s="10" t="s">
        <v>10</v>
      </c>
      <c r="E27" s="13">
        <f t="shared" si="13"/>
        <v>0</v>
      </c>
      <c r="G27" s="4">
        <v>59</v>
      </c>
      <c r="H27" s="13">
        <f t="shared" si="14"/>
        <v>0</v>
      </c>
      <c r="J27" s="6">
        <v>83</v>
      </c>
      <c r="K27" s="13">
        <f t="shared" si="15"/>
        <v>0</v>
      </c>
      <c r="M27" s="4">
        <v>75</v>
      </c>
      <c r="N27" s="13">
        <f t="shared" si="16"/>
        <v>0</v>
      </c>
      <c r="P27" s="4">
        <v>72</v>
      </c>
      <c r="Q27" s="13">
        <f t="shared" si="17"/>
        <v>0</v>
      </c>
      <c r="S27" s="4">
        <f t="shared" si="26"/>
        <v>266</v>
      </c>
      <c r="U27" s="13">
        <f t="shared" si="27"/>
        <v>0</v>
      </c>
      <c r="V27">
        <f t="shared" si="28"/>
        <v>0</v>
      </c>
      <c r="W27">
        <f t="shared" si="29"/>
        <v>85</v>
      </c>
      <c r="X27">
        <f t="shared" si="30"/>
        <v>73</v>
      </c>
      <c r="Y27">
        <f t="shared" si="31"/>
        <v>81</v>
      </c>
      <c r="Z27">
        <f t="shared" si="32"/>
        <v>0</v>
      </c>
      <c r="AA27">
        <f t="shared" si="33"/>
        <v>0</v>
      </c>
      <c r="AB27">
        <f t="shared" si="34"/>
        <v>0</v>
      </c>
      <c r="AC27">
        <f t="shared" si="35"/>
        <v>0</v>
      </c>
      <c r="AE27">
        <v>91</v>
      </c>
      <c r="AF27">
        <v>3</v>
      </c>
    </row>
    <row r="28" spans="1:32">
      <c r="A28" s="10" t="s">
        <v>195</v>
      </c>
      <c r="D28" s="4">
        <v>78</v>
      </c>
      <c r="E28" s="13">
        <f t="shared" si="13"/>
        <v>0</v>
      </c>
      <c r="H28" s="13">
        <f t="shared" si="14"/>
        <v>0</v>
      </c>
      <c r="J28" s="6">
        <v>33</v>
      </c>
      <c r="K28" s="13">
        <f t="shared" si="15"/>
        <v>0</v>
      </c>
      <c r="N28" s="13">
        <f t="shared" si="16"/>
        <v>0</v>
      </c>
      <c r="P28" s="4">
        <v>77</v>
      </c>
      <c r="Q28" s="13">
        <f t="shared" si="17"/>
        <v>0</v>
      </c>
      <c r="S28" s="4">
        <f t="shared" si="26"/>
        <v>226.5</v>
      </c>
      <c r="U28" s="13">
        <f t="shared" si="27"/>
        <v>0</v>
      </c>
      <c r="V28">
        <f t="shared" si="28"/>
        <v>0</v>
      </c>
      <c r="W28">
        <f t="shared" si="29"/>
        <v>59</v>
      </c>
      <c r="X28">
        <f t="shared" si="30"/>
        <v>83</v>
      </c>
      <c r="Y28">
        <f t="shared" si="31"/>
        <v>75</v>
      </c>
      <c r="Z28">
        <f t="shared" si="32"/>
        <v>0</v>
      </c>
      <c r="AA28">
        <f t="shared" si="33"/>
        <v>0</v>
      </c>
      <c r="AB28">
        <f t="shared" si="34"/>
        <v>0</v>
      </c>
      <c r="AC28">
        <f t="shared" si="35"/>
        <v>0</v>
      </c>
    </row>
    <row r="29" spans="1:32">
      <c r="E29" s="13">
        <f t="shared" si="8"/>
        <v>0</v>
      </c>
      <c r="H29" s="13">
        <f t="shared" si="9"/>
        <v>0</v>
      </c>
      <c r="J29" s="6"/>
      <c r="K29" s="13">
        <f t="shared" si="10"/>
        <v>0</v>
      </c>
      <c r="N29" s="13">
        <f t="shared" ref="N29:N35" si="36">1*(IFERROR(VLOOKUP(M29,$AE$18:$AF$27,2,FALSE),"0"))</f>
        <v>0</v>
      </c>
      <c r="Q29" s="13">
        <f t="shared" ref="Q29:Q35" si="37">1*(IFERROR(VLOOKUP(P29,$AE$18:$AF$27,2,FALSE),"0"))</f>
        <v>0</v>
      </c>
      <c r="S29" s="4">
        <f t="shared" si="26"/>
        <v>0</v>
      </c>
      <c r="U29" s="13">
        <f t="shared" si="27"/>
        <v>0</v>
      </c>
      <c r="V29">
        <f t="shared" si="28"/>
        <v>78</v>
      </c>
      <c r="W29">
        <f t="shared" si="29"/>
        <v>0</v>
      </c>
      <c r="X29">
        <f t="shared" si="30"/>
        <v>33</v>
      </c>
      <c r="Y29">
        <f t="shared" si="31"/>
        <v>0</v>
      </c>
      <c r="Z29">
        <f t="shared" si="32"/>
        <v>0</v>
      </c>
      <c r="AA29">
        <f t="shared" si="33"/>
        <v>0</v>
      </c>
      <c r="AB29">
        <f t="shared" si="34"/>
        <v>0</v>
      </c>
      <c r="AC29">
        <f t="shared" si="35"/>
        <v>0</v>
      </c>
    </row>
    <row r="30" spans="1:32">
      <c r="E30" s="13">
        <f t="shared" si="8"/>
        <v>0</v>
      </c>
      <c r="H30" s="13">
        <f t="shared" si="9"/>
        <v>0</v>
      </c>
      <c r="J30" s="6"/>
      <c r="K30" s="13">
        <f t="shared" si="10"/>
        <v>0</v>
      </c>
      <c r="N30" s="13">
        <f t="shared" si="36"/>
        <v>0</v>
      </c>
      <c r="Q30" s="13">
        <f t="shared" si="37"/>
        <v>0</v>
      </c>
      <c r="S30" s="4">
        <f t="shared" si="26"/>
        <v>0</v>
      </c>
      <c r="U30" s="13">
        <f t="shared" si="27"/>
        <v>0</v>
      </c>
      <c r="V30">
        <f t="shared" si="28"/>
        <v>0</v>
      </c>
      <c r="W30">
        <f t="shared" si="29"/>
        <v>0</v>
      </c>
      <c r="X30">
        <f t="shared" si="30"/>
        <v>0</v>
      </c>
      <c r="Y30">
        <f t="shared" si="31"/>
        <v>0</v>
      </c>
      <c r="Z30">
        <f t="shared" si="32"/>
        <v>0</v>
      </c>
      <c r="AA30">
        <f t="shared" si="33"/>
        <v>0</v>
      </c>
      <c r="AB30">
        <f t="shared" si="34"/>
        <v>0</v>
      </c>
      <c r="AC30">
        <f t="shared" si="35"/>
        <v>0</v>
      </c>
    </row>
    <row r="31" spans="1:32">
      <c r="E31" s="13">
        <f t="shared" si="8"/>
        <v>0</v>
      </c>
      <c r="H31" s="13">
        <f t="shared" si="9"/>
        <v>0</v>
      </c>
      <c r="J31" s="6"/>
      <c r="K31" s="13">
        <f t="shared" si="10"/>
        <v>0</v>
      </c>
      <c r="N31" s="13">
        <f t="shared" si="36"/>
        <v>0</v>
      </c>
      <c r="Q31" s="13">
        <f t="shared" si="37"/>
        <v>0</v>
      </c>
      <c r="S31" s="4">
        <f t="shared" si="26"/>
        <v>0</v>
      </c>
      <c r="U31" s="13">
        <f t="shared" si="27"/>
        <v>0</v>
      </c>
      <c r="V31">
        <f t="shared" si="28"/>
        <v>0</v>
      </c>
      <c r="W31">
        <f t="shared" si="29"/>
        <v>0</v>
      </c>
      <c r="X31">
        <f t="shared" si="30"/>
        <v>0</v>
      </c>
      <c r="Y31">
        <f t="shared" si="31"/>
        <v>0</v>
      </c>
      <c r="Z31">
        <f t="shared" si="32"/>
        <v>0</v>
      </c>
      <c r="AA31">
        <f t="shared" si="33"/>
        <v>0</v>
      </c>
      <c r="AB31">
        <f t="shared" si="34"/>
        <v>0</v>
      </c>
      <c r="AC31">
        <f t="shared" si="35"/>
        <v>0</v>
      </c>
    </row>
    <row r="32" spans="1:32">
      <c r="E32" s="13">
        <f t="shared" si="8"/>
        <v>0</v>
      </c>
      <c r="H32" s="13">
        <f t="shared" si="9"/>
        <v>0</v>
      </c>
      <c r="J32" s="6"/>
      <c r="K32" s="13">
        <f t="shared" si="10"/>
        <v>0</v>
      </c>
      <c r="N32" s="13">
        <f t="shared" si="36"/>
        <v>0</v>
      </c>
      <c r="Q32" s="13">
        <f t="shared" si="37"/>
        <v>0</v>
      </c>
      <c r="S32" s="4">
        <f t="shared" si="26"/>
        <v>0</v>
      </c>
      <c r="U32" s="13">
        <f t="shared" si="27"/>
        <v>0</v>
      </c>
      <c r="V32">
        <f t="shared" si="28"/>
        <v>0</v>
      </c>
      <c r="W32">
        <f t="shared" si="29"/>
        <v>0</v>
      </c>
      <c r="X32">
        <f t="shared" si="30"/>
        <v>0</v>
      </c>
      <c r="Y32">
        <f t="shared" si="31"/>
        <v>0</v>
      </c>
      <c r="Z32">
        <f t="shared" si="32"/>
        <v>0</v>
      </c>
      <c r="AA32">
        <f t="shared" si="33"/>
        <v>0</v>
      </c>
      <c r="AB32">
        <f t="shared" si="34"/>
        <v>0</v>
      </c>
      <c r="AC32">
        <f t="shared" si="35"/>
        <v>0</v>
      </c>
    </row>
    <row r="33" spans="4:29">
      <c r="E33" s="13">
        <f t="shared" si="8"/>
        <v>0</v>
      </c>
      <c r="H33" s="13">
        <f t="shared" si="9"/>
        <v>0</v>
      </c>
      <c r="J33" s="6"/>
      <c r="K33" s="13">
        <f t="shared" si="10"/>
        <v>0</v>
      </c>
      <c r="N33" s="13">
        <f t="shared" si="36"/>
        <v>0</v>
      </c>
      <c r="Q33" s="13">
        <f t="shared" si="37"/>
        <v>0</v>
      </c>
      <c r="S33" s="4">
        <f t="shared" si="26"/>
        <v>0</v>
      </c>
      <c r="U33" s="13">
        <f t="shared" si="27"/>
        <v>0</v>
      </c>
      <c r="V33">
        <f t="shared" si="28"/>
        <v>0</v>
      </c>
      <c r="W33">
        <f t="shared" si="29"/>
        <v>0</v>
      </c>
      <c r="X33">
        <f t="shared" si="30"/>
        <v>0</v>
      </c>
      <c r="Y33">
        <f t="shared" si="31"/>
        <v>0</v>
      </c>
      <c r="Z33">
        <f t="shared" si="32"/>
        <v>0</v>
      </c>
      <c r="AA33">
        <f t="shared" si="33"/>
        <v>0</v>
      </c>
      <c r="AB33">
        <f t="shared" si="34"/>
        <v>0</v>
      </c>
      <c r="AC33">
        <f t="shared" si="35"/>
        <v>0</v>
      </c>
    </row>
    <row r="34" spans="4:29">
      <c r="E34" s="13">
        <f t="shared" si="8"/>
        <v>0</v>
      </c>
      <c r="H34" s="13">
        <f t="shared" si="9"/>
        <v>0</v>
      </c>
      <c r="J34" s="6"/>
      <c r="K34" s="13">
        <f t="shared" si="10"/>
        <v>0</v>
      </c>
      <c r="N34" s="13">
        <f t="shared" si="36"/>
        <v>0</v>
      </c>
      <c r="Q34" s="13">
        <f t="shared" si="37"/>
        <v>0</v>
      </c>
      <c r="S34" s="4">
        <f t="shared" si="26"/>
        <v>0</v>
      </c>
      <c r="U34" s="13">
        <f t="shared" si="27"/>
        <v>0</v>
      </c>
      <c r="V34">
        <f t="shared" si="28"/>
        <v>0</v>
      </c>
      <c r="W34">
        <f t="shared" si="29"/>
        <v>0</v>
      </c>
      <c r="X34">
        <f t="shared" si="30"/>
        <v>0</v>
      </c>
      <c r="Y34">
        <f t="shared" si="31"/>
        <v>0</v>
      </c>
      <c r="Z34">
        <f t="shared" si="32"/>
        <v>0</v>
      </c>
      <c r="AA34">
        <f t="shared" si="33"/>
        <v>0</v>
      </c>
      <c r="AB34">
        <f t="shared" si="34"/>
        <v>0</v>
      </c>
      <c r="AC34">
        <f t="shared" si="35"/>
        <v>0</v>
      </c>
    </row>
    <row r="35" spans="4:29">
      <c r="D35" s="6"/>
      <c r="E35" s="13">
        <f t="shared" si="8"/>
        <v>0</v>
      </c>
      <c r="F35" s="6"/>
      <c r="H35" s="13">
        <f t="shared" si="9"/>
        <v>0</v>
      </c>
      <c r="I35" s="6"/>
      <c r="J35" s="4"/>
      <c r="K35" s="13">
        <f t="shared" si="10"/>
        <v>0</v>
      </c>
      <c r="N35" s="13">
        <f t="shared" si="36"/>
        <v>0</v>
      </c>
      <c r="Q35" s="13">
        <f t="shared" si="37"/>
        <v>0</v>
      </c>
      <c r="S35" s="4">
        <f t="shared" si="26"/>
        <v>0</v>
      </c>
      <c r="U35" s="13">
        <f t="shared" si="27"/>
        <v>0</v>
      </c>
      <c r="V35">
        <f t="shared" si="28"/>
        <v>0</v>
      </c>
      <c r="W35">
        <f t="shared" si="29"/>
        <v>0</v>
      </c>
      <c r="X35">
        <f t="shared" si="30"/>
        <v>0</v>
      </c>
      <c r="Y35">
        <f t="shared" si="31"/>
        <v>0</v>
      </c>
      <c r="Z35">
        <f t="shared" si="32"/>
        <v>0</v>
      </c>
      <c r="AA35">
        <f t="shared" si="33"/>
        <v>0</v>
      </c>
      <c r="AB35">
        <f t="shared" si="34"/>
        <v>0</v>
      </c>
      <c r="AC35">
        <f t="shared" si="35"/>
        <v>0</v>
      </c>
    </row>
    <row r="36" spans="4:29">
      <c r="E36" s="13">
        <f t="shared" ref="E36:E37" si="38">1*(IFERROR(VLOOKUP(D36,$AE$18:$AF$27,2,FALSE),"0"))</f>
        <v>0</v>
      </c>
      <c r="H36" s="13">
        <f t="shared" ref="H36:H37" si="39">1*(IFERROR(VLOOKUP(G36,$AE$18:$AF$27,2,FALSE),"0"))</f>
        <v>0</v>
      </c>
      <c r="J36" s="6"/>
      <c r="K36" s="13">
        <f t="shared" ref="K36:K37" si="40">1*(IFERROR(VLOOKUP(J36,$AE$18:$AF$27,2,FALSE),"0"))</f>
        <v>0</v>
      </c>
      <c r="N36" s="13">
        <f t="shared" ref="N36:N37" si="41">1*(IFERROR(VLOOKUP(M36,$AE$18:$AF$27,2,FALSE),"0"))</f>
        <v>0</v>
      </c>
      <c r="Q36" s="13">
        <f t="shared" ref="Q36:Q37" si="42">1*(IFERROR(VLOOKUP(P36,$AE$18:$AF$27,2,FALSE),"0"))</f>
        <v>0</v>
      </c>
      <c r="S36" s="4">
        <f t="shared" si="26"/>
        <v>0</v>
      </c>
      <c r="U36" s="13">
        <f t="shared" si="27"/>
        <v>0</v>
      </c>
      <c r="V36">
        <f t="shared" si="28"/>
        <v>0</v>
      </c>
      <c r="W36">
        <f t="shared" si="29"/>
        <v>0</v>
      </c>
      <c r="X36">
        <f t="shared" si="30"/>
        <v>0</v>
      </c>
      <c r="Y36">
        <f t="shared" si="31"/>
        <v>0</v>
      </c>
      <c r="Z36">
        <f t="shared" si="32"/>
        <v>0</v>
      </c>
      <c r="AA36">
        <f t="shared" si="33"/>
        <v>0</v>
      </c>
      <c r="AB36">
        <f t="shared" si="34"/>
        <v>0</v>
      </c>
      <c r="AC36">
        <f t="shared" si="35"/>
        <v>0</v>
      </c>
    </row>
    <row r="37" spans="4:29">
      <c r="E37" s="13">
        <f t="shared" si="38"/>
        <v>0</v>
      </c>
      <c r="H37" s="13">
        <f t="shared" si="39"/>
        <v>0</v>
      </c>
      <c r="J37" s="6"/>
      <c r="K37" s="13">
        <f t="shared" si="40"/>
        <v>0</v>
      </c>
      <c r="N37" s="13">
        <f t="shared" si="41"/>
        <v>0</v>
      </c>
      <c r="Q37" s="13">
        <f t="shared" si="42"/>
        <v>0</v>
      </c>
      <c r="S37" s="4">
        <f t="shared" si="26"/>
        <v>0</v>
      </c>
      <c r="U37" s="13">
        <f t="shared" si="27"/>
        <v>0</v>
      </c>
      <c r="V37">
        <f t="shared" si="28"/>
        <v>0</v>
      </c>
      <c r="W37">
        <f t="shared" si="29"/>
        <v>0</v>
      </c>
      <c r="X37">
        <f t="shared" si="30"/>
        <v>0</v>
      </c>
      <c r="Y37">
        <f t="shared" si="31"/>
        <v>0</v>
      </c>
      <c r="Z37">
        <f t="shared" si="32"/>
        <v>0</v>
      </c>
      <c r="AA37">
        <f t="shared" si="33"/>
        <v>0</v>
      </c>
      <c r="AB37">
        <f t="shared" si="34"/>
        <v>0</v>
      </c>
      <c r="AC37">
        <f t="shared" si="35"/>
        <v>0</v>
      </c>
    </row>
    <row r="38" spans="4:29">
      <c r="E38" s="13">
        <f t="shared" ref="E38" si="43">1*(IFERROR(VLOOKUP(D38,$AE$18:$AF$27,2,FALSE),"0"))</f>
        <v>0</v>
      </c>
      <c r="H38" s="13">
        <f t="shared" ref="H38" si="44">1*(IFERROR(VLOOKUP(G38,$AE$18:$AF$27,2,FALSE),"0"))</f>
        <v>0</v>
      </c>
      <c r="J38" s="6"/>
      <c r="K38" s="13">
        <f t="shared" ref="K38" si="45">1*(IFERROR(VLOOKUP(J38,$AE$18:$AF$27,2,FALSE),"0"))</f>
        <v>0</v>
      </c>
      <c r="N38" s="13">
        <f t="shared" ref="N38" si="46">1*(IFERROR(VLOOKUP(M38,$AE$18:$AF$27,2,FALSE),"0"))</f>
        <v>0</v>
      </c>
      <c r="Q38" s="13">
        <f t="shared" ref="Q38" si="47">1*(IFERROR(VLOOKUP(P38,$AE$18:$AF$27,2,FALSE),"0"))</f>
        <v>0</v>
      </c>
      <c r="S38" s="4">
        <f t="shared" si="26"/>
        <v>0</v>
      </c>
      <c r="U38" s="13">
        <f t="shared" si="27"/>
        <v>0</v>
      </c>
      <c r="V38">
        <f t="shared" si="28"/>
        <v>0</v>
      </c>
      <c r="W38">
        <f t="shared" si="29"/>
        <v>0</v>
      </c>
      <c r="X38">
        <f t="shared" si="30"/>
        <v>0</v>
      </c>
      <c r="Y38">
        <f t="shared" si="31"/>
        <v>0</v>
      </c>
      <c r="Z38">
        <f t="shared" si="32"/>
        <v>0</v>
      </c>
      <c r="AA38">
        <f t="shared" si="33"/>
        <v>0</v>
      </c>
      <c r="AB38">
        <f t="shared" si="34"/>
        <v>0</v>
      </c>
      <c r="AC38">
        <f t="shared" si="35"/>
        <v>0</v>
      </c>
    </row>
    <row r="39" spans="4:29">
      <c r="V39">
        <f t="shared" si="28"/>
        <v>0</v>
      </c>
      <c r="W39">
        <f t="shared" si="29"/>
        <v>0</v>
      </c>
      <c r="X39">
        <f t="shared" si="30"/>
        <v>0</v>
      </c>
      <c r="Y39">
        <f t="shared" si="31"/>
        <v>0</v>
      </c>
      <c r="Z39">
        <f t="shared" si="32"/>
        <v>0</v>
      </c>
      <c r="AA39">
        <f t="shared" si="33"/>
        <v>0</v>
      </c>
      <c r="AB39">
        <f t="shared" si="34"/>
        <v>0</v>
      </c>
      <c r="AC39">
        <f t="shared" si="35"/>
        <v>0</v>
      </c>
    </row>
    <row r="40" spans="4:29">
      <c r="V40">
        <f t="shared" si="28"/>
        <v>0</v>
      </c>
      <c r="W40">
        <f t="shared" si="29"/>
        <v>0</v>
      </c>
      <c r="X40">
        <f t="shared" si="30"/>
        <v>0</v>
      </c>
      <c r="Y40">
        <f t="shared" si="31"/>
        <v>0</v>
      </c>
      <c r="Z40">
        <f t="shared" si="32"/>
        <v>0</v>
      </c>
      <c r="AA40">
        <f t="shared" si="33"/>
        <v>0</v>
      </c>
      <c r="AB40">
        <f t="shared" si="34"/>
        <v>0</v>
      </c>
      <c r="AC40">
        <f t="shared" si="35"/>
        <v>0</v>
      </c>
    </row>
    <row r="41" spans="4:29">
      <c r="V41">
        <f t="shared" si="28"/>
        <v>0</v>
      </c>
      <c r="W41">
        <f t="shared" si="29"/>
        <v>0</v>
      </c>
      <c r="X41">
        <f t="shared" si="30"/>
        <v>0</v>
      </c>
      <c r="Y41">
        <f t="shared" si="31"/>
        <v>0</v>
      </c>
      <c r="Z41">
        <f t="shared" si="32"/>
        <v>0</v>
      </c>
      <c r="AA41">
        <f t="shared" si="33"/>
        <v>0</v>
      </c>
      <c r="AB41">
        <f t="shared" si="34"/>
        <v>0</v>
      </c>
      <c r="AC41">
        <f t="shared" si="35"/>
        <v>0</v>
      </c>
    </row>
    <row r="42" spans="4:29">
      <c r="V42">
        <f t="shared" si="28"/>
        <v>0</v>
      </c>
      <c r="W42">
        <f t="shared" si="29"/>
        <v>0</v>
      </c>
      <c r="X42">
        <f t="shared" si="30"/>
        <v>0</v>
      </c>
      <c r="Y42">
        <f t="shared" si="31"/>
        <v>0</v>
      </c>
      <c r="Z42">
        <f t="shared" si="32"/>
        <v>0</v>
      </c>
      <c r="AA42">
        <f t="shared" si="33"/>
        <v>0</v>
      </c>
      <c r="AB42">
        <f t="shared" si="34"/>
        <v>0</v>
      </c>
      <c r="AC42">
        <f t="shared" si="35"/>
        <v>0</v>
      </c>
    </row>
    <row r="43" spans="4:29">
      <c r="V43">
        <f t="shared" si="28"/>
        <v>0</v>
      </c>
      <c r="W43">
        <f t="shared" si="29"/>
        <v>0</v>
      </c>
      <c r="X43">
        <f t="shared" si="30"/>
        <v>0</v>
      </c>
      <c r="Y43">
        <f t="shared" si="31"/>
        <v>0</v>
      </c>
      <c r="Z43">
        <f t="shared" si="32"/>
        <v>0</v>
      </c>
      <c r="AA43">
        <f t="shared" si="33"/>
        <v>0</v>
      </c>
      <c r="AB43">
        <f t="shared" si="34"/>
        <v>0</v>
      </c>
      <c r="AC43">
        <f t="shared" si="35"/>
        <v>0</v>
      </c>
    </row>
    <row r="44" spans="4:29">
      <c r="V44">
        <f t="shared" si="28"/>
        <v>0</v>
      </c>
      <c r="W44">
        <f t="shared" si="29"/>
        <v>0</v>
      </c>
      <c r="X44">
        <f t="shared" si="30"/>
        <v>0</v>
      </c>
      <c r="Y44">
        <f t="shared" si="31"/>
        <v>0</v>
      </c>
      <c r="Z44">
        <f t="shared" si="32"/>
        <v>0</v>
      </c>
      <c r="AA44">
        <f t="shared" si="33"/>
        <v>0</v>
      </c>
      <c r="AB44">
        <f t="shared" si="34"/>
        <v>0</v>
      </c>
      <c r="AC44">
        <f t="shared" si="35"/>
        <v>0</v>
      </c>
    </row>
    <row r="45" spans="4:29">
      <c r="V45">
        <f t="shared" si="28"/>
        <v>0</v>
      </c>
      <c r="W45">
        <f t="shared" si="29"/>
        <v>0</v>
      </c>
      <c r="X45">
        <f t="shared" si="30"/>
        <v>0</v>
      </c>
      <c r="Y45">
        <f t="shared" si="31"/>
        <v>0</v>
      </c>
      <c r="Z45">
        <f t="shared" si="32"/>
        <v>0</v>
      </c>
      <c r="AA45">
        <f t="shared" si="33"/>
        <v>0</v>
      </c>
      <c r="AB45">
        <f t="shared" si="34"/>
        <v>0</v>
      </c>
      <c r="AC45">
        <f t="shared" si="35"/>
        <v>0</v>
      </c>
    </row>
    <row r="46" spans="4:29">
      <c r="V46">
        <f t="shared" si="28"/>
        <v>0</v>
      </c>
      <c r="W46">
        <f t="shared" si="29"/>
        <v>0</v>
      </c>
      <c r="X46">
        <f t="shared" si="30"/>
        <v>0</v>
      </c>
      <c r="Y46">
        <f t="shared" si="31"/>
        <v>0</v>
      </c>
      <c r="Z46">
        <f t="shared" si="32"/>
        <v>0</v>
      </c>
      <c r="AA46">
        <f t="shared" si="33"/>
        <v>0</v>
      </c>
      <c r="AB46">
        <f t="shared" si="34"/>
        <v>0</v>
      </c>
      <c r="AC46">
        <f t="shared" si="35"/>
        <v>0</v>
      </c>
    </row>
    <row r="47" spans="4:29">
      <c r="V47">
        <f t="shared" si="28"/>
        <v>0</v>
      </c>
      <c r="W47">
        <f t="shared" si="29"/>
        <v>0</v>
      </c>
      <c r="X47">
        <f t="shared" si="30"/>
        <v>0</v>
      </c>
      <c r="Y47">
        <f t="shared" si="31"/>
        <v>0</v>
      </c>
      <c r="Z47">
        <f t="shared" si="32"/>
        <v>0</v>
      </c>
      <c r="AA47">
        <f t="shared" si="33"/>
        <v>0</v>
      </c>
      <c r="AB47">
        <f t="shared" si="34"/>
        <v>0</v>
      </c>
      <c r="AC47">
        <f t="shared" si="35"/>
        <v>0</v>
      </c>
    </row>
    <row r="48" spans="4:29">
      <c r="V48">
        <f t="shared" si="28"/>
        <v>0</v>
      </c>
      <c r="W48">
        <f t="shared" si="29"/>
        <v>0</v>
      </c>
      <c r="X48">
        <f t="shared" si="30"/>
        <v>0</v>
      </c>
      <c r="Y48">
        <f t="shared" si="31"/>
        <v>0</v>
      </c>
      <c r="Z48">
        <f t="shared" si="32"/>
        <v>0</v>
      </c>
      <c r="AA48">
        <f t="shared" si="33"/>
        <v>0</v>
      </c>
      <c r="AB48">
        <f t="shared" si="34"/>
        <v>0</v>
      </c>
      <c r="AC48">
        <f t="shared" si="35"/>
        <v>0</v>
      </c>
    </row>
    <row r="49" spans="22:29">
      <c r="V49">
        <f t="shared" si="28"/>
        <v>0</v>
      </c>
      <c r="W49">
        <f t="shared" si="29"/>
        <v>0</v>
      </c>
      <c r="X49">
        <f t="shared" si="30"/>
        <v>0</v>
      </c>
      <c r="Y49">
        <f t="shared" si="31"/>
        <v>0</v>
      </c>
      <c r="Z49">
        <f t="shared" si="32"/>
        <v>0</v>
      </c>
      <c r="AA49">
        <f t="shared" si="33"/>
        <v>0</v>
      </c>
      <c r="AB49">
        <f t="shared" si="34"/>
        <v>0</v>
      </c>
      <c r="AC49">
        <f t="shared" si="35"/>
        <v>0</v>
      </c>
    </row>
    <row r="50" spans="22:29">
      <c r="V50">
        <f t="shared" si="28"/>
        <v>0</v>
      </c>
      <c r="W50">
        <f t="shared" si="29"/>
        <v>0</v>
      </c>
      <c r="X50">
        <f t="shared" si="30"/>
        <v>0</v>
      </c>
      <c r="Y50">
        <f t="shared" si="31"/>
        <v>0</v>
      </c>
      <c r="Z50">
        <f t="shared" si="32"/>
        <v>0</v>
      </c>
      <c r="AA50">
        <f t="shared" si="33"/>
        <v>0</v>
      </c>
      <c r="AB50">
        <f t="shared" si="34"/>
        <v>0</v>
      </c>
      <c r="AC50">
        <f t="shared" si="35"/>
        <v>0</v>
      </c>
    </row>
    <row r="51" spans="22:29">
      <c r="V51">
        <f t="shared" si="28"/>
        <v>0</v>
      </c>
      <c r="W51">
        <f t="shared" si="29"/>
        <v>0</v>
      </c>
      <c r="X51">
        <f t="shared" si="30"/>
        <v>0</v>
      </c>
      <c r="Y51">
        <f t="shared" si="31"/>
        <v>0</v>
      </c>
      <c r="Z51">
        <f t="shared" si="32"/>
        <v>0</v>
      </c>
      <c r="AA51">
        <f t="shared" si="33"/>
        <v>0</v>
      </c>
      <c r="AB51">
        <f t="shared" si="34"/>
        <v>0</v>
      </c>
      <c r="AC51">
        <f t="shared" si="35"/>
        <v>0</v>
      </c>
    </row>
    <row r="52" spans="22:29">
      <c r="V52">
        <f t="shared" ref="V52:V79" si="48">+D51</f>
        <v>0</v>
      </c>
      <c r="W52">
        <f t="shared" ref="W52:W79" si="49">+G51</f>
        <v>0</v>
      </c>
      <c r="X52">
        <f t="shared" ref="X52:X79" si="50">+J51</f>
        <v>0</v>
      </c>
      <c r="Y52">
        <f t="shared" ref="Y52:Y79" si="51">+M51</f>
        <v>0</v>
      </c>
      <c r="Z52">
        <f t="shared" ref="Z52:Z79" si="52">+E51</f>
        <v>0</v>
      </c>
      <c r="AA52">
        <f t="shared" ref="AA52:AA79" si="53">+H51</f>
        <v>0</v>
      </c>
      <c r="AB52">
        <f t="shared" ref="AB52:AB79" si="54">+K51</f>
        <v>0</v>
      </c>
      <c r="AC52">
        <f t="shared" ref="AC52:AC79" si="55">+N51</f>
        <v>0</v>
      </c>
    </row>
    <row r="53" spans="22:29">
      <c r="V53">
        <f t="shared" si="48"/>
        <v>0</v>
      </c>
      <c r="W53">
        <f t="shared" si="49"/>
        <v>0</v>
      </c>
      <c r="X53">
        <f t="shared" si="50"/>
        <v>0</v>
      </c>
      <c r="Y53">
        <f t="shared" si="51"/>
        <v>0</v>
      </c>
      <c r="Z53">
        <f t="shared" si="52"/>
        <v>0</v>
      </c>
      <c r="AA53">
        <f t="shared" si="53"/>
        <v>0</v>
      </c>
      <c r="AB53">
        <f t="shared" si="54"/>
        <v>0</v>
      </c>
      <c r="AC53">
        <f t="shared" si="55"/>
        <v>0</v>
      </c>
    </row>
    <row r="54" spans="22:29">
      <c r="V54">
        <f t="shared" si="48"/>
        <v>0</v>
      </c>
      <c r="W54">
        <f t="shared" si="49"/>
        <v>0</v>
      </c>
      <c r="X54">
        <f t="shared" si="50"/>
        <v>0</v>
      </c>
      <c r="Y54">
        <f t="shared" si="51"/>
        <v>0</v>
      </c>
      <c r="Z54">
        <f t="shared" si="52"/>
        <v>0</v>
      </c>
      <c r="AA54">
        <f t="shared" si="53"/>
        <v>0</v>
      </c>
      <c r="AB54">
        <f t="shared" si="54"/>
        <v>0</v>
      </c>
      <c r="AC54">
        <f t="shared" si="55"/>
        <v>0</v>
      </c>
    </row>
    <row r="55" spans="22:29">
      <c r="V55">
        <f t="shared" si="48"/>
        <v>0</v>
      </c>
      <c r="W55">
        <f t="shared" si="49"/>
        <v>0</v>
      </c>
      <c r="X55">
        <f t="shared" si="50"/>
        <v>0</v>
      </c>
      <c r="Y55">
        <f t="shared" si="51"/>
        <v>0</v>
      </c>
      <c r="Z55">
        <f t="shared" si="52"/>
        <v>0</v>
      </c>
      <c r="AA55">
        <f t="shared" si="53"/>
        <v>0</v>
      </c>
      <c r="AB55">
        <f t="shared" si="54"/>
        <v>0</v>
      </c>
      <c r="AC55">
        <f t="shared" si="55"/>
        <v>0</v>
      </c>
    </row>
    <row r="56" spans="22:29">
      <c r="V56">
        <f t="shared" si="48"/>
        <v>0</v>
      </c>
      <c r="W56">
        <f t="shared" si="49"/>
        <v>0</v>
      </c>
      <c r="X56">
        <f t="shared" si="50"/>
        <v>0</v>
      </c>
      <c r="Y56">
        <f t="shared" si="51"/>
        <v>0</v>
      </c>
      <c r="Z56">
        <f t="shared" si="52"/>
        <v>0</v>
      </c>
      <c r="AA56">
        <f t="shared" si="53"/>
        <v>0</v>
      </c>
      <c r="AB56">
        <f t="shared" si="54"/>
        <v>0</v>
      </c>
      <c r="AC56">
        <f t="shared" si="55"/>
        <v>0</v>
      </c>
    </row>
    <row r="57" spans="22:29">
      <c r="V57">
        <f t="shared" si="48"/>
        <v>0</v>
      </c>
      <c r="W57">
        <f t="shared" si="49"/>
        <v>0</v>
      </c>
      <c r="X57">
        <f t="shared" si="50"/>
        <v>0</v>
      </c>
      <c r="Y57">
        <f t="shared" si="51"/>
        <v>0</v>
      </c>
      <c r="Z57">
        <f t="shared" si="52"/>
        <v>0</v>
      </c>
      <c r="AA57">
        <f t="shared" si="53"/>
        <v>0</v>
      </c>
      <c r="AB57">
        <f t="shared" si="54"/>
        <v>0</v>
      </c>
      <c r="AC57">
        <f t="shared" si="55"/>
        <v>0</v>
      </c>
    </row>
    <row r="58" spans="22:29">
      <c r="V58">
        <f t="shared" si="48"/>
        <v>0</v>
      </c>
      <c r="W58">
        <f t="shared" si="49"/>
        <v>0</v>
      </c>
      <c r="X58">
        <f t="shared" si="50"/>
        <v>0</v>
      </c>
      <c r="Y58">
        <f t="shared" si="51"/>
        <v>0</v>
      </c>
      <c r="Z58">
        <f t="shared" si="52"/>
        <v>0</v>
      </c>
      <c r="AA58">
        <f t="shared" si="53"/>
        <v>0</v>
      </c>
      <c r="AB58">
        <f t="shared" si="54"/>
        <v>0</v>
      </c>
      <c r="AC58">
        <f t="shared" si="55"/>
        <v>0</v>
      </c>
    </row>
    <row r="59" spans="22:29">
      <c r="V59">
        <f t="shared" si="48"/>
        <v>0</v>
      </c>
      <c r="W59">
        <f t="shared" si="49"/>
        <v>0</v>
      </c>
      <c r="X59">
        <f t="shared" si="50"/>
        <v>0</v>
      </c>
      <c r="Y59">
        <f t="shared" si="51"/>
        <v>0</v>
      </c>
      <c r="Z59">
        <f t="shared" si="52"/>
        <v>0</v>
      </c>
      <c r="AA59">
        <f t="shared" si="53"/>
        <v>0</v>
      </c>
      <c r="AB59">
        <f t="shared" si="54"/>
        <v>0</v>
      </c>
      <c r="AC59">
        <f t="shared" si="55"/>
        <v>0</v>
      </c>
    </row>
    <row r="60" spans="22:29">
      <c r="V60">
        <f t="shared" si="48"/>
        <v>0</v>
      </c>
      <c r="W60">
        <f t="shared" si="49"/>
        <v>0</v>
      </c>
      <c r="X60">
        <f t="shared" si="50"/>
        <v>0</v>
      </c>
      <c r="Y60">
        <f t="shared" si="51"/>
        <v>0</v>
      </c>
      <c r="Z60">
        <f t="shared" si="52"/>
        <v>0</v>
      </c>
      <c r="AA60">
        <f t="shared" si="53"/>
        <v>0</v>
      </c>
      <c r="AB60">
        <f t="shared" si="54"/>
        <v>0</v>
      </c>
      <c r="AC60">
        <f t="shared" si="55"/>
        <v>0</v>
      </c>
    </row>
    <row r="61" spans="22:29">
      <c r="V61">
        <f t="shared" si="48"/>
        <v>0</v>
      </c>
      <c r="W61">
        <f t="shared" si="49"/>
        <v>0</v>
      </c>
      <c r="X61">
        <f t="shared" si="50"/>
        <v>0</v>
      </c>
      <c r="Y61">
        <f t="shared" si="51"/>
        <v>0</v>
      </c>
      <c r="Z61">
        <f t="shared" si="52"/>
        <v>0</v>
      </c>
      <c r="AA61">
        <f t="shared" si="53"/>
        <v>0</v>
      </c>
      <c r="AB61">
        <f t="shared" si="54"/>
        <v>0</v>
      </c>
      <c r="AC61">
        <f t="shared" si="55"/>
        <v>0</v>
      </c>
    </row>
    <row r="62" spans="22:29">
      <c r="V62">
        <f t="shared" si="48"/>
        <v>0</v>
      </c>
      <c r="W62">
        <f t="shared" si="49"/>
        <v>0</v>
      </c>
      <c r="X62">
        <f t="shared" si="50"/>
        <v>0</v>
      </c>
      <c r="Y62">
        <f t="shared" si="51"/>
        <v>0</v>
      </c>
      <c r="Z62">
        <f t="shared" si="52"/>
        <v>0</v>
      </c>
      <c r="AA62">
        <f t="shared" si="53"/>
        <v>0</v>
      </c>
      <c r="AB62">
        <f t="shared" si="54"/>
        <v>0</v>
      </c>
      <c r="AC62">
        <f t="shared" si="55"/>
        <v>0</v>
      </c>
    </row>
    <row r="63" spans="22:29">
      <c r="V63">
        <f t="shared" si="48"/>
        <v>0</v>
      </c>
      <c r="W63">
        <f t="shared" si="49"/>
        <v>0</v>
      </c>
      <c r="X63">
        <f t="shared" si="50"/>
        <v>0</v>
      </c>
      <c r="Y63">
        <f t="shared" si="51"/>
        <v>0</v>
      </c>
      <c r="Z63">
        <f t="shared" si="52"/>
        <v>0</v>
      </c>
      <c r="AA63">
        <f t="shared" si="53"/>
        <v>0</v>
      </c>
      <c r="AB63">
        <f t="shared" si="54"/>
        <v>0</v>
      </c>
      <c r="AC63">
        <f t="shared" si="55"/>
        <v>0</v>
      </c>
    </row>
    <row r="64" spans="22:29">
      <c r="V64">
        <f t="shared" si="48"/>
        <v>0</v>
      </c>
      <c r="W64">
        <f t="shared" si="49"/>
        <v>0</v>
      </c>
      <c r="X64">
        <f t="shared" si="50"/>
        <v>0</v>
      </c>
      <c r="Y64">
        <f t="shared" si="51"/>
        <v>0</v>
      </c>
      <c r="Z64">
        <f t="shared" si="52"/>
        <v>0</v>
      </c>
      <c r="AA64">
        <f t="shared" si="53"/>
        <v>0</v>
      </c>
      <c r="AB64">
        <f t="shared" si="54"/>
        <v>0</v>
      </c>
      <c r="AC64">
        <f t="shared" si="55"/>
        <v>0</v>
      </c>
    </row>
    <row r="65" spans="22:29">
      <c r="V65">
        <f t="shared" si="48"/>
        <v>0</v>
      </c>
      <c r="W65">
        <f t="shared" si="49"/>
        <v>0</v>
      </c>
      <c r="X65">
        <f t="shared" si="50"/>
        <v>0</v>
      </c>
      <c r="Y65">
        <f t="shared" si="51"/>
        <v>0</v>
      </c>
      <c r="Z65">
        <f t="shared" si="52"/>
        <v>0</v>
      </c>
      <c r="AA65">
        <f t="shared" si="53"/>
        <v>0</v>
      </c>
      <c r="AB65">
        <f t="shared" si="54"/>
        <v>0</v>
      </c>
      <c r="AC65">
        <f t="shared" si="55"/>
        <v>0</v>
      </c>
    </row>
    <row r="66" spans="22:29">
      <c r="V66">
        <f t="shared" si="48"/>
        <v>0</v>
      </c>
      <c r="W66">
        <f t="shared" si="49"/>
        <v>0</v>
      </c>
      <c r="X66">
        <f t="shared" si="50"/>
        <v>0</v>
      </c>
      <c r="Y66">
        <f t="shared" si="51"/>
        <v>0</v>
      </c>
      <c r="Z66">
        <f t="shared" si="52"/>
        <v>0</v>
      </c>
      <c r="AA66">
        <f t="shared" si="53"/>
        <v>0</v>
      </c>
      <c r="AB66">
        <f t="shared" si="54"/>
        <v>0</v>
      </c>
      <c r="AC66">
        <f t="shared" si="55"/>
        <v>0</v>
      </c>
    </row>
    <row r="67" spans="22:29">
      <c r="V67">
        <f t="shared" si="48"/>
        <v>0</v>
      </c>
      <c r="W67">
        <f t="shared" si="49"/>
        <v>0</v>
      </c>
      <c r="X67">
        <f t="shared" si="50"/>
        <v>0</v>
      </c>
      <c r="Y67">
        <f t="shared" si="51"/>
        <v>0</v>
      </c>
      <c r="Z67">
        <f t="shared" si="52"/>
        <v>0</v>
      </c>
      <c r="AA67">
        <f t="shared" si="53"/>
        <v>0</v>
      </c>
      <c r="AB67">
        <f t="shared" si="54"/>
        <v>0</v>
      </c>
      <c r="AC67">
        <f t="shared" si="55"/>
        <v>0</v>
      </c>
    </row>
    <row r="68" spans="22:29">
      <c r="V68">
        <f t="shared" si="48"/>
        <v>0</v>
      </c>
      <c r="W68">
        <f t="shared" si="49"/>
        <v>0</v>
      </c>
      <c r="X68">
        <f t="shared" si="50"/>
        <v>0</v>
      </c>
      <c r="Y68">
        <f t="shared" si="51"/>
        <v>0</v>
      </c>
      <c r="Z68">
        <f t="shared" si="52"/>
        <v>0</v>
      </c>
      <c r="AA68">
        <f t="shared" si="53"/>
        <v>0</v>
      </c>
      <c r="AB68">
        <f t="shared" si="54"/>
        <v>0</v>
      </c>
      <c r="AC68">
        <f t="shared" si="55"/>
        <v>0</v>
      </c>
    </row>
    <row r="69" spans="22:29">
      <c r="V69">
        <f t="shared" si="48"/>
        <v>0</v>
      </c>
      <c r="W69">
        <f t="shared" si="49"/>
        <v>0</v>
      </c>
      <c r="X69">
        <f t="shared" si="50"/>
        <v>0</v>
      </c>
      <c r="Y69">
        <f t="shared" si="51"/>
        <v>0</v>
      </c>
      <c r="Z69">
        <f t="shared" si="52"/>
        <v>0</v>
      </c>
      <c r="AA69">
        <f t="shared" si="53"/>
        <v>0</v>
      </c>
      <c r="AB69">
        <f t="shared" si="54"/>
        <v>0</v>
      </c>
      <c r="AC69">
        <f t="shared" si="55"/>
        <v>0</v>
      </c>
    </row>
    <row r="70" spans="22:29">
      <c r="V70">
        <f t="shared" si="48"/>
        <v>0</v>
      </c>
      <c r="W70">
        <f t="shared" si="49"/>
        <v>0</v>
      </c>
      <c r="X70">
        <f t="shared" si="50"/>
        <v>0</v>
      </c>
      <c r="Y70">
        <f t="shared" si="51"/>
        <v>0</v>
      </c>
      <c r="Z70">
        <f t="shared" si="52"/>
        <v>0</v>
      </c>
      <c r="AA70">
        <f t="shared" si="53"/>
        <v>0</v>
      </c>
      <c r="AB70">
        <f t="shared" si="54"/>
        <v>0</v>
      </c>
      <c r="AC70">
        <f t="shared" si="55"/>
        <v>0</v>
      </c>
    </row>
    <row r="71" spans="22:29">
      <c r="V71">
        <f t="shared" si="48"/>
        <v>0</v>
      </c>
      <c r="W71">
        <f t="shared" si="49"/>
        <v>0</v>
      </c>
      <c r="X71">
        <f t="shared" si="50"/>
        <v>0</v>
      </c>
      <c r="Y71">
        <f t="shared" si="51"/>
        <v>0</v>
      </c>
      <c r="Z71">
        <f t="shared" si="52"/>
        <v>0</v>
      </c>
      <c r="AA71">
        <f t="shared" si="53"/>
        <v>0</v>
      </c>
      <c r="AB71">
        <f t="shared" si="54"/>
        <v>0</v>
      </c>
      <c r="AC71">
        <f t="shared" si="55"/>
        <v>0</v>
      </c>
    </row>
    <row r="72" spans="22:29">
      <c r="V72">
        <f t="shared" si="48"/>
        <v>0</v>
      </c>
      <c r="W72">
        <f t="shared" si="49"/>
        <v>0</v>
      </c>
      <c r="X72">
        <f t="shared" si="50"/>
        <v>0</v>
      </c>
      <c r="Y72">
        <f t="shared" si="51"/>
        <v>0</v>
      </c>
      <c r="Z72">
        <f t="shared" si="52"/>
        <v>0</v>
      </c>
      <c r="AA72">
        <f t="shared" si="53"/>
        <v>0</v>
      </c>
      <c r="AB72">
        <f t="shared" si="54"/>
        <v>0</v>
      </c>
      <c r="AC72">
        <f t="shared" si="55"/>
        <v>0</v>
      </c>
    </row>
    <row r="73" spans="22:29">
      <c r="V73">
        <f t="shared" si="48"/>
        <v>0</v>
      </c>
      <c r="W73">
        <f t="shared" si="49"/>
        <v>0</v>
      </c>
      <c r="X73">
        <f t="shared" si="50"/>
        <v>0</v>
      </c>
      <c r="Y73">
        <f t="shared" si="51"/>
        <v>0</v>
      </c>
      <c r="Z73">
        <f t="shared" si="52"/>
        <v>0</v>
      </c>
      <c r="AA73">
        <f t="shared" si="53"/>
        <v>0</v>
      </c>
      <c r="AB73">
        <f t="shared" si="54"/>
        <v>0</v>
      </c>
      <c r="AC73">
        <f t="shared" si="55"/>
        <v>0</v>
      </c>
    </row>
    <row r="74" spans="22:29">
      <c r="V74">
        <f t="shared" si="48"/>
        <v>0</v>
      </c>
      <c r="W74">
        <f t="shared" si="49"/>
        <v>0</v>
      </c>
      <c r="X74">
        <f t="shared" si="50"/>
        <v>0</v>
      </c>
      <c r="Y74">
        <f t="shared" si="51"/>
        <v>0</v>
      </c>
      <c r="Z74">
        <f t="shared" si="52"/>
        <v>0</v>
      </c>
      <c r="AA74">
        <f t="shared" si="53"/>
        <v>0</v>
      </c>
      <c r="AB74">
        <f t="shared" si="54"/>
        <v>0</v>
      </c>
      <c r="AC74">
        <f t="shared" si="55"/>
        <v>0</v>
      </c>
    </row>
    <row r="75" spans="22:29">
      <c r="V75">
        <f t="shared" si="48"/>
        <v>0</v>
      </c>
      <c r="W75">
        <f t="shared" si="49"/>
        <v>0</v>
      </c>
      <c r="X75">
        <f t="shared" si="50"/>
        <v>0</v>
      </c>
      <c r="Y75">
        <f t="shared" si="51"/>
        <v>0</v>
      </c>
      <c r="Z75">
        <f t="shared" si="52"/>
        <v>0</v>
      </c>
      <c r="AA75">
        <f t="shared" si="53"/>
        <v>0</v>
      </c>
      <c r="AB75">
        <f t="shared" si="54"/>
        <v>0</v>
      </c>
      <c r="AC75">
        <f t="shared" si="55"/>
        <v>0</v>
      </c>
    </row>
    <row r="76" spans="22:29">
      <c r="V76">
        <f t="shared" si="48"/>
        <v>0</v>
      </c>
      <c r="W76">
        <f t="shared" si="49"/>
        <v>0</v>
      </c>
      <c r="X76">
        <f t="shared" si="50"/>
        <v>0</v>
      </c>
      <c r="Y76">
        <f t="shared" si="51"/>
        <v>0</v>
      </c>
      <c r="Z76">
        <f t="shared" si="52"/>
        <v>0</v>
      </c>
      <c r="AA76">
        <f t="shared" si="53"/>
        <v>0</v>
      </c>
      <c r="AB76">
        <f t="shared" si="54"/>
        <v>0</v>
      </c>
      <c r="AC76">
        <f t="shared" si="55"/>
        <v>0</v>
      </c>
    </row>
    <row r="77" spans="22:29">
      <c r="V77">
        <f t="shared" si="48"/>
        <v>0</v>
      </c>
      <c r="W77">
        <f t="shared" si="49"/>
        <v>0</v>
      </c>
      <c r="X77">
        <f t="shared" si="50"/>
        <v>0</v>
      </c>
      <c r="Y77">
        <f t="shared" si="51"/>
        <v>0</v>
      </c>
      <c r="Z77">
        <f t="shared" si="52"/>
        <v>0</v>
      </c>
      <c r="AA77">
        <f t="shared" si="53"/>
        <v>0</v>
      </c>
      <c r="AB77">
        <f t="shared" si="54"/>
        <v>0</v>
      </c>
      <c r="AC77">
        <f t="shared" si="55"/>
        <v>0</v>
      </c>
    </row>
    <row r="78" spans="22:29">
      <c r="V78">
        <f t="shared" si="48"/>
        <v>0</v>
      </c>
      <c r="W78">
        <f t="shared" si="49"/>
        <v>0</v>
      </c>
      <c r="X78">
        <f t="shared" si="50"/>
        <v>0</v>
      </c>
      <c r="Y78">
        <f t="shared" si="51"/>
        <v>0</v>
      </c>
      <c r="Z78">
        <f t="shared" si="52"/>
        <v>0</v>
      </c>
      <c r="AA78">
        <f t="shared" si="53"/>
        <v>0</v>
      </c>
      <c r="AB78">
        <f t="shared" si="54"/>
        <v>0</v>
      </c>
      <c r="AC78">
        <f t="shared" si="55"/>
        <v>0</v>
      </c>
    </row>
    <row r="79" spans="22:29">
      <c r="V79">
        <f t="shared" si="48"/>
        <v>0</v>
      </c>
      <c r="W79">
        <f t="shared" si="49"/>
        <v>0</v>
      </c>
      <c r="X79">
        <f t="shared" si="50"/>
        <v>0</v>
      </c>
      <c r="Y79">
        <f t="shared" si="51"/>
        <v>0</v>
      </c>
      <c r="Z79">
        <f t="shared" si="52"/>
        <v>0</v>
      </c>
      <c r="AA79">
        <f t="shared" si="53"/>
        <v>0</v>
      </c>
      <c r="AB79">
        <f t="shared" si="54"/>
        <v>0</v>
      </c>
      <c r="AC79">
        <f t="shared" si="55"/>
        <v>0</v>
      </c>
    </row>
    <row r="80" spans="22:29">
      <c r="V80">
        <f t="shared" ref="V80:V107" si="56">+D79</f>
        <v>0</v>
      </c>
      <c r="W80">
        <f t="shared" ref="W80:W107" si="57">+G79</f>
        <v>0</v>
      </c>
      <c r="X80">
        <f t="shared" ref="X80:X107" si="58">+J79</f>
        <v>0</v>
      </c>
      <c r="Y80">
        <f t="shared" ref="Y80:Y107" si="59">+M79</f>
        <v>0</v>
      </c>
      <c r="Z80">
        <f t="shared" ref="Z80:Z107" si="60">+E79</f>
        <v>0</v>
      </c>
      <c r="AA80">
        <f t="shared" ref="AA80:AA107" si="61">+H79</f>
        <v>0</v>
      </c>
      <c r="AB80">
        <f t="shared" ref="AB80:AB107" si="62">+K79</f>
        <v>0</v>
      </c>
      <c r="AC80">
        <f t="shared" ref="AC80:AC107" si="63">+N79</f>
        <v>0</v>
      </c>
    </row>
    <row r="81" spans="22:29">
      <c r="V81">
        <f t="shared" si="56"/>
        <v>0</v>
      </c>
      <c r="W81">
        <f t="shared" si="57"/>
        <v>0</v>
      </c>
      <c r="X81">
        <f t="shared" si="58"/>
        <v>0</v>
      </c>
      <c r="Y81">
        <f t="shared" si="59"/>
        <v>0</v>
      </c>
      <c r="Z81">
        <f t="shared" si="60"/>
        <v>0</v>
      </c>
      <c r="AA81">
        <f t="shared" si="61"/>
        <v>0</v>
      </c>
      <c r="AB81">
        <f t="shared" si="62"/>
        <v>0</v>
      </c>
      <c r="AC81">
        <f t="shared" si="63"/>
        <v>0</v>
      </c>
    </row>
    <row r="82" spans="22:29">
      <c r="V82">
        <f t="shared" si="56"/>
        <v>0</v>
      </c>
      <c r="W82">
        <f t="shared" si="57"/>
        <v>0</v>
      </c>
      <c r="X82">
        <f t="shared" si="58"/>
        <v>0</v>
      </c>
      <c r="Y82">
        <f t="shared" si="59"/>
        <v>0</v>
      </c>
      <c r="Z82">
        <f t="shared" si="60"/>
        <v>0</v>
      </c>
      <c r="AA82">
        <f t="shared" si="61"/>
        <v>0</v>
      </c>
      <c r="AB82">
        <f t="shared" si="62"/>
        <v>0</v>
      </c>
      <c r="AC82">
        <f t="shared" si="63"/>
        <v>0</v>
      </c>
    </row>
    <row r="83" spans="22:29">
      <c r="V83">
        <f t="shared" si="56"/>
        <v>0</v>
      </c>
      <c r="W83">
        <f t="shared" si="57"/>
        <v>0</v>
      </c>
      <c r="X83">
        <f t="shared" si="58"/>
        <v>0</v>
      </c>
      <c r="Y83">
        <f t="shared" si="59"/>
        <v>0</v>
      </c>
      <c r="Z83">
        <f t="shared" si="60"/>
        <v>0</v>
      </c>
      <c r="AA83">
        <f t="shared" si="61"/>
        <v>0</v>
      </c>
      <c r="AB83">
        <f t="shared" si="62"/>
        <v>0</v>
      </c>
      <c r="AC83">
        <f t="shared" si="63"/>
        <v>0</v>
      </c>
    </row>
    <row r="84" spans="22:29">
      <c r="V84">
        <f t="shared" si="56"/>
        <v>0</v>
      </c>
      <c r="W84">
        <f t="shared" si="57"/>
        <v>0</v>
      </c>
      <c r="X84">
        <f t="shared" si="58"/>
        <v>0</v>
      </c>
      <c r="Y84">
        <f t="shared" si="59"/>
        <v>0</v>
      </c>
      <c r="Z84">
        <f t="shared" si="60"/>
        <v>0</v>
      </c>
      <c r="AA84">
        <f t="shared" si="61"/>
        <v>0</v>
      </c>
      <c r="AB84">
        <f t="shared" si="62"/>
        <v>0</v>
      </c>
      <c r="AC84">
        <f t="shared" si="63"/>
        <v>0</v>
      </c>
    </row>
    <row r="85" spans="22:29">
      <c r="V85">
        <f t="shared" si="56"/>
        <v>0</v>
      </c>
      <c r="W85">
        <f t="shared" si="57"/>
        <v>0</v>
      </c>
      <c r="X85">
        <f t="shared" si="58"/>
        <v>0</v>
      </c>
      <c r="Y85">
        <f t="shared" si="59"/>
        <v>0</v>
      </c>
      <c r="Z85">
        <f t="shared" si="60"/>
        <v>0</v>
      </c>
      <c r="AA85">
        <f t="shared" si="61"/>
        <v>0</v>
      </c>
      <c r="AB85">
        <f t="shared" si="62"/>
        <v>0</v>
      </c>
      <c r="AC85">
        <f t="shared" si="63"/>
        <v>0</v>
      </c>
    </row>
    <row r="86" spans="22:29">
      <c r="V86">
        <f t="shared" si="56"/>
        <v>0</v>
      </c>
      <c r="W86">
        <f t="shared" si="57"/>
        <v>0</v>
      </c>
      <c r="X86">
        <f t="shared" si="58"/>
        <v>0</v>
      </c>
      <c r="Y86">
        <f t="shared" si="59"/>
        <v>0</v>
      </c>
      <c r="Z86">
        <f t="shared" si="60"/>
        <v>0</v>
      </c>
      <c r="AA86">
        <f t="shared" si="61"/>
        <v>0</v>
      </c>
      <c r="AB86">
        <f t="shared" si="62"/>
        <v>0</v>
      </c>
      <c r="AC86">
        <f t="shared" si="63"/>
        <v>0</v>
      </c>
    </row>
    <row r="87" spans="22:29">
      <c r="V87">
        <f t="shared" si="56"/>
        <v>0</v>
      </c>
      <c r="W87">
        <f t="shared" si="57"/>
        <v>0</v>
      </c>
      <c r="X87">
        <f t="shared" si="58"/>
        <v>0</v>
      </c>
      <c r="Y87">
        <f t="shared" si="59"/>
        <v>0</v>
      </c>
      <c r="Z87">
        <f t="shared" si="60"/>
        <v>0</v>
      </c>
      <c r="AA87">
        <f t="shared" si="61"/>
        <v>0</v>
      </c>
      <c r="AB87">
        <f t="shared" si="62"/>
        <v>0</v>
      </c>
      <c r="AC87">
        <f t="shared" si="63"/>
        <v>0</v>
      </c>
    </row>
    <row r="88" spans="22:29">
      <c r="V88">
        <f t="shared" si="56"/>
        <v>0</v>
      </c>
      <c r="W88">
        <f t="shared" si="57"/>
        <v>0</v>
      </c>
      <c r="X88">
        <f t="shared" si="58"/>
        <v>0</v>
      </c>
      <c r="Y88">
        <f t="shared" si="59"/>
        <v>0</v>
      </c>
      <c r="Z88">
        <f t="shared" si="60"/>
        <v>0</v>
      </c>
      <c r="AA88">
        <f t="shared" si="61"/>
        <v>0</v>
      </c>
      <c r="AB88">
        <f t="shared" si="62"/>
        <v>0</v>
      </c>
      <c r="AC88">
        <f t="shared" si="63"/>
        <v>0</v>
      </c>
    </row>
    <row r="89" spans="22:29">
      <c r="V89">
        <f t="shared" si="56"/>
        <v>0</v>
      </c>
      <c r="W89">
        <f t="shared" si="57"/>
        <v>0</v>
      </c>
      <c r="X89">
        <f t="shared" si="58"/>
        <v>0</v>
      </c>
      <c r="Y89">
        <f t="shared" si="59"/>
        <v>0</v>
      </c>
      <c r="Z89">
        <f t="shared" si="60"/>
        <v>0</v>
      </c>
      <c r="AA89">
        <f t="shared" si="61"/>
        <v>0</v>
      </c>
      <c r="AB89">
        <f t="shared" si="62"/>
        <v>0</v>
      </c>
      <c r="AC89">
        <f t="shared" si="63"/>
        <v>0</v>
      </c>
    </row>
    <row r="90" spans="22:29">
      <c r="V90">
        <f t="shared" si="56"/>
        <v>0</v>
      </c>
      <c r="W90">
        <f t="shared" si="57"/>
        <v>0</v>
      </c>
      <c r="X90">
        <f t="shared" si="58"/>
        <v>0</v>
      </c>
      <c r="Y90">
        <f t="shared" si="59"/>
        <v>0</v>
      </c>
      <c r="Z90">
        <f t="shared" si="60"/>
        <v>0</v>
      </c>
      <c r="AA90">
        <f t="shared" si="61"/>
        <v>0</v>
      </c>
      <c r="AB90">
        <f t="shared" si="62"/>
        <v>0</v>
      </c>
      <c r="AC90">
        <f t="shared" si="63"/>
        <v>0</v>
      </c>
    </row>
    <row r="91" spans="22:29">
      <c r="V91">
        <f t="shared" si="56"/>
        <v>0</v>
      </c>
      <c r="W91">
        <f t="shared" si="57"/>
        <v>0</v>
      </c>
      <c r="X91">
        <f t="shared" si="58"/>
        <v>0</v>
      </c>
      <c r="Y91">
        <f t="shared" si="59"/>
        <v>0</v>
      </c>
      <c r="Z91">
        <f t="shared" si="60"/>
        <v>0</v>
      </c>
      <c r="AA91">
        <f t="shared" si="61"/>
        <v>0</v>
      </c>
      <c r="AB91">
        <f t="shared" si="62"/>
        <v>0</v>
      </c>
      <c r="AC91">
        <f t="shared" si="63"/>
        <v>0</v>
      </c>
    </row>
    <row r="92" spans="22:29">
      <c r="V92">
        <f t="shared" si="56"/>
        <v>0</v>
      </c>
      <c r="W92">
        <f t="shared" si="57"/>
        <v>0</v>
      </c>
      <c r="X92">
        <f t="shared" si="58"/>
        <v>0</v>
      </c>
      <c r="Y92">
        <f t="shared" si="59"/>
        <v>0</v>
      </c>
      <c r="Z92">
        <f t="shared" si="60"/>
        <v>0</v>
      </c>
      <c r="AA92">
        <f t="shared" si="61"/>
        <v>0</v>
      </c>
      <c r="AB92">
        <f t="shared" si="62"/>
        <v>0</v>
      </c>
      <c r="AC92">
        <f t="shared" si="63"/>
        <v>0</v>
      </c>
    </row>
    <row r="93" spans="22:29">
      <c r="V93">
        <f t="shared" si="56"/>
        <v>0</v>
      </c>
      <c r="W93">
        <f t="shared" si="57"/>
        <v>0</v>
      </c>
      <c r="X93">
        <f t="shared" si="58"/>
        <v>0</v>
      </c>
      <c r="Y93">
        <f t="shared" si="59"/>
        <v>0</v>
      </c>
      <c r="Z93">
        <f t="shared" si="60"/>
        <v>0</v>
      </c>
      <c r="AA93">
        <f t="shared" si="61"/>
        <v>0</v>
      </c>
      <c r="AB93">
        <f t="shared" si="62"/>
        <v>0</v>
      </c>
      <c r="AC93">
        <f t="shared" si="63"/>
        <v>0</v>
      </c>
    </row>
    <row r="94" spans="22:29">
      <c r="V94">
        <f t="shared" si="56"/>
        <v>0</v>
      </c>
      <c r="W94">
        <f t="shared" si="57"/>
        <v>0</v>
      </c>
      <c r="X94">
        <f t="shared" si="58"/>
        <v>0</v>
      </c>
      <c r="Y94">
        <f t="shared" si="59"/>
        <v>0</v>
      </c>
      <c r="Z94">
        <f t="shared" si="60"/>
        <v>0</v>
      </c>
      <c r="AA94">
        <f t="shared" si="61"/>
        <v>0</v>
      </c>
      <c r="AB94">
        <f t="shared" si="62"/>
        <v>0</v>
      </c>
      <c r="AC94">
        <f t="shared" si="63"/>
        <v>0</v>
      </c>
    </row>
    <row r="95" spans="22:29">
      <c r="V95">
        <f t="shared" si="56"/>
        <v>0</v>
      </c>
      <c r="W95">
        <f t="shared" si="57"/>
        <v>0</v>
      </c>
      <c r="X95">
        <f t="shared" si="58"/>
        <v>0</v>
      </c>
      <c r="Y95">
        <f t="shared" si="59"/>
        <v>0</v>
      </c>
      <c r="Z95">
        <f t="shared" si="60"/>
        <v>0</v>
      </c>
      <c r="AA95">
        <f t="shared" si="61"/>
        <v>0</v>
      </c>
      <c r="AB95">
        <f t="shared" si="62"/>
        <v>0</v>
      </c>
      <c r="AC95">
        <f t="shared" si="63"/>
        <v>0</v>
      </c>
    </row>
    <row r="96" spans="22:29">
      <c r="V96">
        <f t="shared" si="56"/>
        <v>0</v>
      </c>
      <c r="W96">
        <f t="shared" si="57"/>
        <v>0</v>
      </c>
      <c r="X96">
        <f t="shared" si="58"/>
        <v>0</v>
      </c>
      <c r="Y96">
        <f t="shared" si="59"/>
        <v>0</v>
      </c>
      <c r="Z96">
        <f t="shared" si="60"/>
        <v>0</v>
      </c>
      <c r="AA96">
        <f t="shared" si="61"/>
        <v>0</v>
      </c>
      <c r="AB96">
        <f t="shared" si="62"/>
        <v>0</v>
      </c>
      <c r="AC96">
        <f t="shared" si="63"/>
        <v>0</v>
      </c>
    </row>
    <row r="97" spans="22:29">
      <c r="V97">
        <f t="shared" si="56"/>
        <v>0</v>
      </c>
      <c r="W97">
        <f t="shared" si="57"/>
        <v>0</v>
      </c>
      <c r="X97">
        <f t="shared" si="58"/>
        <v>0</v>
      </c>
      <c r="Y97">
        <f t="shared" si="59"/>
        <v>0</v>
      </c>
      <c r="Z97">
        <f t="shared" si="60"/>
        <v>0</v>
      </c>
      <c r="AA97">
        <f t="shared" si="61"/>
        <v>0</v>
      </c>
      <c r="AB97">
        <f t="shared" si="62"/>
        <v>0</v>
      </c>
      <c r="AC97">
        <f t="shared" si="63"/>
        <v>0</v>
      </c>
    </row>
    <row r="98" spans="22:29">
      <c r="V98">
        <f t="shared" si="56"/>
        <v>0</v>
      </c>
      <c r="W98">
        <f t="shared" si="57"/>
        <v>0</v>
      </c>
      <c r="X98">
        <f t="shared" si="58"/>
        <v>0</v>
      </c>
      <c r="Y98">
        <f t="shared" si="59"/>
        <v>0</v>
      </c>
      <c r="Z98">
        <f t="shared" si="60"/>
        <v>0</v>
      </c>
      <c r="AA98">
        <f t="shared" si="61"/>
        <v>0</v>
      </c>
      <c r="AB98">
        <f t="shared" si="62"/>
        <v>0</v>
      </c>
      <c r="AC98">
        <f t="shared" si="63"/>
        <v>0</v>
      </c>
    </row>
    <row r="99" spans="22:29">
      <c r="V99">
        <f t="shared" si="56"/>
        <v>0</v>
      </c>
      <c r="W99">
        <f t="shared" si="57"/>
        <v>0</v>
      </c>
      <c r="X99">
        <f t="shared" si="58"/>
        <v>0</v>
      </c>
      <c r="Y99">
        <f t="shared" si="59"/>
        <v>0</v>
      </c>
      <c r="Z99">
        <f t="shared" si="60"/>
        <v>0</v>
      </c>
      <c r="AA99">
        <f t="shared" si="61"/>
        <v>0</v>
      </c>
      <c r="AB99">
        <f t="shared" si="62"/>
        <v>0</v>
      </c>
      <c r="AC99">
        <f t="shared" si="63"/>
        <v>0</v>
      </c>
    </row>
    <row r="100" spans="22:29">
      <c r="V100">
        <f t="shared" si="56"/>
        <v>0</v>
      </c>
      <c r="W100">
        <f t="shared" si="57"/>
        <v>0</v>
      </c>
      <c r="X100">
        <f t="shared" si="58"/>
        <v>0</v>
      </c>
      <c r="Y100">
        <f t="shared" si="59"/>
        <v>0</v>
      </c>
      <c r="Z100">
        <f t="shared" si="60"/>
        <v>0</v>
      </c>
      <c r="AA100">
        <f t="shared" si="61"/>
        <v>0</v>
      </c>
      <c r="AB100">
        <f t="shared" si="62"/>
        <v>0</v>
      </c>
      <c r="AC100">
        <f t="shared" si="63"/>
        <v>0</v>
      </c>
    </row>
    <row r="101" spans="22:29">
      <c r="V101">
        <f t="shared" si="56"/>
        <v>0</v>
      </c>
      <c r="W101">
        <f t="shared" si="57"/>
        <v>0</v>
      </c>
      <c r="X101">
        <f t="shared" si="58"/>
        <v>0</v>
      </c>
      <c r="Y101">
        <f t="shared" si="59"/>
        <v>0</v>
      </c>
      <c r="Z101">
        <f t="shared" si="60"/>
        <v>0</v>
      </c>
      <c r="AA101">
        <f t="shared" si="61"/>
        <v>0</v>
      </c>
      <c r="AB101">
        <f t="shared" si="62"/>
        <v>0</v>
      </c>
      <c r="AC101">
        <f t="shared" si="63"/>
        <v>0</v>
      </c>
    </row>
    <row r="102" spans="22:29">
      <c r="V102">
        <f t="shared" si="56"/>
        <v>0</v>
      </c>
      <c r="W102">
        <f t="shared" si="57"/>
        <v>0</v>
      </c>
      <c r="X102">
        <f t="shared" si="58"/>
        <v>0</v>
      </c>
      <c r="Y102">
        <f t="shared" si="59"/>
        <v>0</v>
      </c>
      <c r="Z102">
        <f t="shared" si="60"/>
        <v>0</v>
      </c>
      <c r="AA102">
        <f t="shared" si="61"/>
        <v>0</v>
      </c>
      <c r="AB102">
        <f t="shared" si="62"/>
        <v>0</v>
      </c>
      <c r="AC102">
        <f t="shared" si="63"/>
        <v>0</v>
      </c>
    </row>
    <row r="103" spans="22:29">
      <c r="V103">
        <f t="shared" si="56"/>
        <v>0</v>
      </c>
      <c r="W103">
        <f t="shared" si="57"/>
        <v>0</v>
      </c>
      <c r="X103">
        <f t="shared" si="58"/>
        <v>0</v>
      </c>
      <c r="Y103">
        <f t="shared" si="59"/>
        <v>0</v>
      </c>
      <c r="Z103">
        <f t="shared" si="60"/>
        <v>0</v>
      </c>
      <c r="AA103">
        <f t="shared" si="61"/>
        <v>0</v>
      </c>
      <c r="AB103">
        <f t="shared" si="62"/>
        <v>0</v>
      </c>
      <c r="AC103">
        <f t="shared" si="63"/>
        <v>0</v>
      </c>
    </row>
    <row r="104" spans="22:29">
      <c r="V104">
        <f t="shared" si="56"/>
        <v>0</v>
      </c>
      <c r="W104">
        <f t="shared" si="57"/>
        <v>0</v>
      </c>
      <c r="X104">
        <f t="shared" si="58"/>
        <v>0</v>
      </c>
      <c r="Y104">
        <f t="shared" si="59"/>
        <v>0</v>
      </c>
      <c r="Z104">
        <f t="shared" si="60"/>
        <v>0</v>
      </c>
      <c r="AA104">
        <f t="shared" si="61"/>
        <v>0</v>
      </c>
      <c r="AB104">
        <f t="shared" si="62"/>
        <v>0</v>
      </c>
      <c r="AC104">
        <f t="shared" si="63"/>
        <v>0</v>
      </c>
    </row>
    <row r="105" spans="22:29">
      <c r="V105">
        <f t="shared" si="56"/>
        <v>0</v>
      </c>
      <c r="W105">
        <f t="shared" si="57"/>
        <v>0</v>
      </c>
      <c r="X105">
        <f t="shared" si="58"/>
        <v>0</v>
      </c>
      <c r="Y105">
        <f t="shared" si="59"/>
        <v>0</v>
      </c>
      <c r="Z105">
        <f t="shared" si="60"/>
        <v>0</v>
      </c>
      <c r="AA105">
        <f t="shared" si="61"/>
        <v>0</v>
      </c>
      <c r="AB105">
        <f t="shared" si="62"/>
        <v>0</v>
      </c>
      <c r="AC105">
        <f t="shared" si="63"/>
        <v>0</v>
      </c>
    </row>
    <row r="106" spans="22:29">
      <c r="V106">
        <f t="shared" si="56"/>
        <v>0</v>
      </c>
      <c r="W106">
        <f t="shared" si="57"/>
        <v>0</v>
      </c>
      <c r="X106">
        <f t="shared" si="58"/>
        <v>0</v>
      </c>
      <c r="Y106">
        <f t="shared" si="59"/>
        <v>0</v>
      </c>
      <c r="Z106">
        <f t="shared" si="60"/>
        <v>0</v>
      </c>
      <c r="AA106">
        <f t="shared" si="61"/>
        <v>0</v>
      </c>
      <c r="AB106">
        <f t="shared" si="62"/>
        <v>0</v>
      </c>
      <c r="AC106">
        <f t="shared" si="63"/>
        <v>0</v>
      </c>
    </row>
    <row r="107" spans="22:29">
      <c r="V107">
        <f t="shared" si="56"/>
        <v>0</v>
      </c>
      <c r="W107">
        <f t="shared" si="57"/>
        <v>0</v>
      </c>
      <c r="X107">
        <f t="shared" si="58"/>
        <v>0</v>
      </c>
      <c r="Y107">
        <f t="shared" si="59"/>
        <v>0</v>
      </c>
      <c r="Z107">
        <f t="shared" si="60"/>
        <v>0</v>
      </c>
      <c r="AA107">
        <f t="shared" si="61"/>
        <v>0</v>
      </c>
      <c r="AB107">
        <f t="shared" si="62"/>
        <v>0</v>
      </c>
      <c r="AC107">
        <f t="shared" si="63"/>
        <v>0</v>
      </c>
    </row>
  </sheetData>
  <sortState ref="A16:U28">
    <sortCondition descending="1" ref="U16:U28"/>
    <sortCondition descending="1" ref="S16:S28"/>
  </sortState>
  <mergeCells count="2">
    <mergeCell ref="V6:Y6"/>
    <mergeCell ref="Z6:AC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34"/>
  <sheetViews>
    <sheetView showZeros="0" zoomScale="115" zoomScaleNormal="115" workbookViewId="0">
      <selection activeCell="L20" sqref="L20"/>
    </sheetView>
  </sheetViews>
  <sheetFormatPr baseColWidth="10" defaultRowHeight="15"/>
  <cols>
    <col min="1" max="1" width="34.7109375" customWidth="1"/>
    <col min="2" max="2" width="8.7109375" customWidth="1"/>
    <col min="3" max="3" width="3.140625" customWidth="1"/>
    <col min="4" max="4" width="5.140625" style="4" customWidth="1"/>
    <col min="5" max="5" width="4.5703125" style="17" customWidth="1"/>
    <col min="6" max="6" width="2.7109375" customWidth="1"/>
    <col min="7" max="7" width="4.5703125" style="6" customWidth="1"/>
    <col min="8" max="8" width="5" style="13" customWidth="1"/>
    <col min="9" max="9" width="2.85546875" customWidth="1"/>
    <col min="10" max="10" width="4.42578125" customWidth="1"/>
    <col min="11" max="11" width="4.28515625" customWidth="1"/>
    <col min="12" max="12" width="3.42578125" style="13" customWidth="1"/>
    <col min="13" max="13" width="4.140625" style="4" customWidth="1"/>
    <col min="14" max="14" width="4.140625" customWidth="1"/>
    <col min="15" max="15" width="2.7109375" customWidth="1"/>
    <col min="16" max="16" width="5.28515625" style="4" customWidth="1"/>
    <col min="17" max="17" width="4.42578125" style="6" customWidth="1"/>
    <col min="18" max="18" width="2.42578125" customWidth="1"/>
    <col min="19" max="19" width="4.5703125" style="4" customWidth="1"/>
    <col min="20" max="20" width="3" customWidth="1"/>
    <col min="21" max="21" width="5.7109375" style="13" customWidth="1"/>
    <col min="22" max="34" width="4.7109375" hidden="1" customWidth="1"/>
    <col min="35" max="37" width="4.7109375" customWidth="1"/>
  </cols>
  <sheetData>
    <row r="1" spans="1:32">
      <c r="A1" t="s">
        <v>214</v>
      </c>
    </row>
    <row r="3" spans="1:32">
      <c r="C3" s="11" t="s">
        <v>125</v>
      </c>
      <c r="D3" s="23"/>
      <c r="E3" s="15"/>
      <c r="F3" s="12" t="s">
        <v>126</v>
      </c>
      <c r="G3" s="15"/>
      <c r="H3" s="22"/>
      <c r="I3" s="12" t="s">
        <v>127</v>
      </c>
      <c r="J3" s="15"/>
      <c r="K3" s="22"/>
      <c r="L3" s="12" t="s">
        <v>129</v>
      </c>
      <c r="M3" s="12"/>
      <c r="N3" s="12"/>
      <c r="O3" s="15" t="s">
        <v>59</v>
      </c>
      <c r="P3" s="23"/>
      <c r="Q3" s="22"/>
      <c r="R3" s="12"/>
      <c r="S3" s="22" t="s">
        <v>128</v>
      </c>
      <c r="T3" s="12"/>
      <c r="U3" s="15" t="s">
        <v>131</v>
      </c>
    </row>
    <row r="4" spans="1:32">
      <c r="C4" s="11"/>
      <c r="D4" s="4" t="s">
        <v>128</v>
      </c>
      <c r="E4" s="13" t="s">
        <v>58</v>
      </c>
      <c r="F4" s="13"/>
      <c r="G4" s="6" t="s">
        <v>128</v>
      </c>
      <c r="H4" s="13" t="s">
        <v>58</v>
      </c>
      <c r="I4" s="13"/>
      <c r="J4" s="6" t="s">
        <v>128</v>
      </c>
      <c r="K4" s="13" t="s">
        <v>58</v>
      </c>
      <c r="M4" s="6" t="s">
        <v>130</v>
      </c>
      <c r="N4" s="13" t="s">
        <v>131</v>
      </c>
      <c r="O4" s="11"/>
      <c r="P4" s="4" t="s">
        <v>128</v>
      </c>
      <c r="Q4" s="13" t="s">
        <v>58</v>
      </c>
      <c r="R4" s="11"/>
      <c r="S4" s="11"/>
      <c r="T4" s="11"/>
      <c r="U4" s="14"/>
    </row>
    <row r="5" spans="1:32" ht="15.75">
      <c r="A5" s="7" t="s">
        <v>172</v>
      </c>
      <c r="B5" s="19" t="s">
        <v>79</v>
      </c>
      <c r="C5" s="11"/>
      <c r="E5" s="13"/>
      <c r="F5" s="11"/>
      <c r="I5" s="11"/>
      <c r="J5" s="11"/>
      <c r="K5" s="11"/>
    </row>
    <row r="6" spans="1:32">
      <c r="B6" s="11" t="s">
        <v>60</v>
      </c>
      <c r="C6" s="11"/>
      <c r="E6" s="13"/>
      <c r="F6" s="11"/>
      <c r="I6" s="11"/>
      <c r="J6" s="11"/>
      <c r="K6" s="11"/>
      <c r="V6" s="37" t="s">
        <v>150</v>
      </c>
      <c r="W6" s="38"/>
      <c r="X6" s="38"/>
      <c r="Y6" s="39"/>
      <c r="Z6" s="37" t="s">
        <v>151</v>
      </c>
      <c r="AA6" s="38"/>
      <c r="AB6" s="38"/>
      <c r="AC6" s="39"/>
    </row>
    <row r="7" spans="1:32">
      <c r="A7" s="2" t="s">
        <v>61</v>
      </c>
      <c r="B7" s="5"/>
      <c r="C7" s="11"/>
      <c r="E7" s="13">
        <f>1*(IFERROR(VLOOKUP(D7,$AE$7:$AF$16,2,FALSE),"0"))</f>
        <v>0</v>
      </c>
      <c r="G7" s="4"/>
      <c r="H7" s="13">
        <f>1*(IFERROR(VLOOKUP(G7,$AE$7:$AF$16,2,FALSE),"0"))</f>
        <v>0</v>
      </c>
      <c r="I7" s="11"/>
      <c r="J7" s="4">
        <v>87</v>
      </c>
      <c r="K7" s="13">
        <f>1*(IFERROR(VLOOKUP(J7,$AE$7:$AF$16,2,FALSE),"0"))</f>
        <v>3</v>
      </c>
      <c r="M7" s="4">
        <v>82</v>
      </c>
      <c r="N7" s="13">
        <f>1*(IFERROR(VLOOKUP(M7,$AE$7:$AF$16,2,FALSE),"0"))</f>
        <v>0</v>
      </c>
      <c r="P7" s="4">
        <v>84</v>
      </c>
      <c r="Q7" s="13">
        <f>1*(IFERROR(VLOOKUP(P7,$AE$7:$AF$16,2,FALSE),"0"))</f>
        <v>0</v>
      </c>
      <c r="S7" s="4">
        <f>LARGE(V7:Y7,1)+LARGE(V7:Y7,2)+P7*1.5</f>
        <v>295</v>
      </c>
      <c r="U7" s="13">
        <f>LARGE(Z7:AC7,1)+LARGE(Z7:AC7,2)+Q7*1.5</f>
        <v>3</v>
      </c>
      <c r="V7">
        <f>+D7</f>
        <v>0</v>
      </c>
      <c r="W7">
        <f>+G7</f>
        <v>0</v>
      </c>
      <c r="X7">
        <f>+J7</f>
        <v>87</v>
      </c>
      <c r="Y7">
        <f>+M7</f>
        <v>82</v>
      </c>
      <c r="Z7">
        <f>+E7</f>
        <v>0</v>
      </c>
      <c r="AA7">
        <f>+H7</f>
        <v>0</v>
      </c>
      <c r="AB7">
        <f>+K7</f>
        <v>3</v>
      </c>
      <c r="AC7">
        <f>+N7</f>
        <v>0</v>
      </c>
      <c r="AE7">
        <v>96</v>
      </c>
      <c r="AF7">
        <v>50</v>
      </c>
    </row>
    <row r="8" spans="1:32">
      <c r="A8" s="5"/>
      <c r="B8" s="5"/>
      <c r="C8" s="4"/>
      <c r="E8" s="13">
        <f>1*(IFERROR(VLOOKUP(D8,$AE$7:$AF$16,2,FALSE),"0"))</f>
        <v>0</v>
      </c>
      <c r="F8" s="21"/>
      <c r="G8" s="4"/>
      <c r="H8" s="13">
        <f>1*(IFERROR(VLOOKUP(G8,$AE$7:$AF$16,2,FALSE),"0"))</f>
        <v>0</v>
      </c>
      <c r="I8" s="4"/>
      <c r="J8" s="4"/>
      <c r="K8" s="13">
        <f>1*(IFERROR(VLOOKUP(J8,$AE$7:$AF$16,2,FALSE),"0"))</f>
        <v>0</v>
      </c>
      <c r="N8" s="13">
        <f>1*(IFERROR(VLOOKUP(M8,$AE$7:$AF$16,2,FALSE),"0"))</f>
        <v>0</v>
      </c>
      <c r="Q8" s="13">
        <f>1*(IFERROR(VLOOKUP(P8,$AE$7:$AF$16,2,FALSE),"0"))</f>
        <v>0</v>
      </c>
      <c r="S8" s="4">
        <f>LARGE(V8:Y8,1)+LARGE(V8:Y8,2)+P8*1.5</f>
        <v>0</v>
      </c>
      <c r="U8" s="13">
        <f>LARGE(Z8:AC8,1)+LARGE(Z8:AC8,2)+Q8*1.5</f>
        <v>0</v>
      </c>
      <c r="V8">
        <f t="shared" ref="V8:V34" si="0">+D8</f>
        <v>0</v>
      </c>
      <c r="W8">
        <f t="shared" ref="W8:W34" si="1">+G8</f>
        <v>0</v>
      </c>
      <c r="X8">
        <f t="shared" ref="X8:X34" si="2">+J8</f>
        <v>0</v>
      </c>
      <c r="Y8">
        <f t="shared" ref="Y8:Y34" si="3">+M8</f>
        <v>0</v>
      </c>
      <c r="Z8">
        <f t="shared" ref="Z8:Z34" si="4">+E8</f>
        <v>0</v>
      </c>
      <c r="AA8">
        <f t="shared" ref="AA8:AA34" si="5">+H8</f>
        <v>0</v>
      </c>
      <c r="AB8">
        <f t="shared" ref="AB8:AB34" si="6">+K8</f>
        <v>0</v>
      </c>
      <c r="AC8">
        <f t="shared" ref="AC8:AC34" si="7">+N8</f>
        <v>0</v>
      </c>
      <c r="AE8">
        <v>95</v>
      </c>
      <c r="AF8">
        <v>40</v>
      </c>
    </row>
    <row r="9" spans="1:32">
      <c r="A9" s="5"/>
      <c r="B9" s="5"/>
      <c r="C9" s="11"/>
      <c r="E9" s="13">
        <f>1*(IFERROR(VLOOKUP(D9,$AE$7:$AF$16,2,FALSE),"0"))</f>
        <v>0</v>
      </c>
      <c r="F9" s="21"/>
      <c r="G9" s="4"/>
      <c r="H9" s="13">
        <f>1*(IFERROR(VLOOKUP(G9,$AE$7:$AF$16,2,FALSE),"0"))</f>
        <v>0</v>
      </c>
      <c r="I9" s="4"/>
      <c r="J9" s="4"/>
      <c r="K9" s="13">
        <f>1*(IFERROR(VLOOKUP(J9,$AE$7:$AF$16,2,FALSE),"0"))</f>
        <v>0</v>
      </c>
      <c r="N9" s="13">
        <f>1*(IFERROR(VLOOKUP(M9,$AE$7:$AF$16,2,FALSE),"0"))</f>
        <v>0</v>
      </c>
      <c r="Q9" s="13">
        <f>1*(IFERROR(VLOOKUP(P9,$AE$7:$AF$16,2,FALSE),"0"))</f>
        <v>0</v>
      </c>
      <c r="S9" s="4">
        <f>LARGE(V9:Y9,1)+LARGE(V9:Y9,2)+P9*1.5</f>
        <v>0</v>
      </c>
      <c r="U9" s="13">
        <f>LARGE(Z9:AC9,1)+LARGE(Z9:AC9,2)+Q9*1.5</f>
        <v>0</v>
      </c>
      <c r="V9">
        <f t="shared" si="0"/>
        <v>0</v>
      </c>
      <c r="W9">
        <f t="shared" si="1"/>
        <v>0</v>
      </c>
      <c r="X9">
        <f t="shared" si="2"/>
        <v>0</v>
      </c>
      <c r="Y9">
        <f t="shared" si="3"/>
        <v>0</v>
      </c>
      <c r="Z9">
        <f t="shared" si="4"/>
        <v>0</v>
      </c>
      <c r="AA9">
        <f t="shared" si="5"/>
        <v>0</v>
      </c>
      <c r="AB9">
        <f t="shared" si="6"/>
        <v>0</v>
      </c>
      <c r="AC9">
        <f t="shared" si="7"/>
        <v>0</v>
      </c>
      <c r="AE9" s="10">
        <v>94</v>
      </c>
      <c r="AF9" s="10">
        <v>30</v>
      </c>
    </row>
    <row r="10" spans="1:32">
      <c r="A10" s="5"/>
      <c r="B10" s="5"/>
      <c r="C10" s="4"/>
      <c r="E10" s="13">
        <f>1*(IFERROR(VLOOKUP(D10,$AE$7:$AF$16,2,FALSE),"0"))</f>
        <v>0</v>
      </c>
      <c r="H10" s="13">
        <f>1*(IFERROR(VLOOKUP(G10,$AE$7:$AF$16,2,FALSE),"0"))</f>
        <v>0</v>
      </c>
      <c r="I10" s="11"/>
      <c r="J10" s="11"/>
      <c r="K10" s="13">
        <f>1*(IFERROR(VLOOKUP(J10,$AE$7:$AF$16,2,FALSE),"0"))</f>
        <v>0</v>
      </c>
      <c r="N10" s="13">
        <f>1*(IFERROR(VLOOKUP(M10,$AE$7:$AF$16,2,FALSE),"0"))</f>
        <v>0</v>
      </c>
      <c r="Q10" s="13">
        <f>1*(IFERROR(VLOOKUP(P10,$AE$7:$AF$16,2,FALSE),"0"))</f>
        <v>0</v>
      </c>
      <c r="S10" s="4">
        <f>LARGE(V10:Y10,1)+LARGE(V10:Y10,2)+P10*1.5</f>
        <v>0</v>
      </c>
      <c r="U10" s="13">
        <f>LARGE(Z10:AC10,1)+LARGE(Z10:AC10,2)+Q10*1.5</f>
        <v>0</v>
      </c>
      <c r="V10">
        <f t="shared" si="0"/>
        <v>0</v>
      </c>
      <c r="W10">
        <f t="shared" si="1"/>
        <v>0</v>
      </c>
      <c r="X10">
        <f t="shared" si="2"/>
        <v>0</v>
      </c>
      <c r="Y10">
        <f t="shared" si="3"/>
        <v>0</v>
      </c>
      <c r="Z10">
        <f t="shared" si="4"/>
        <v>0</v>
      </c>
      <c r="AA10">
        <f t="shared" si="5"/>
        <v>0</v>
      </c>
      <c r="AB10">
        <f t="shared" si="6"/>
        <v>0</v>
      </c>
      <c r="AC10">
        <f t="shared" si="7"/>
        <v>0</v>
      </c>
      <c r="AE10">
        <v>93</v>
      </c>
      <c r="AF10">
        <v>25</v>
      </c>
    </row>
    <row r="11" spans="1:32">
      <c r="A11" s="5"/>
      <c r="B11" s="5"/>
      <c r="C11" s="11"/>
      <c r="E11" s="13"/>
      <c r="I11" s="11"/>
      <c r="J11" s="11"/>
      <c r="K11" s="11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>
        <v>92</v>
      </c>
      <c r="AF11">
        <v>20</v>
      </c>
    </row>
    <row r="12" spans="1:32" ht="15.75">
      <c r="A12" s="7" t="s">
        <v>173</v>
      </c>
      <c r="B12" s="20" t="s">
        <v>80</v>
      </c>
      <c r="C12" s="11"/>
      <c r="E12" s="13"/>
      <c r="I12" s="11"/>
      <c r="J12" s="11"/>
      <c r="K12" s="11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>
        <v>91</v>
      </c>
      <c r="AF12">
        <v>15</v>
      </c>
    </row>
    <row r="13" spans="1:32">
      <c r="B13" s="11" t="s">
        <v>60</v>
      </c>
      <c r="C13" s="11"/>
      <c r="E13" s="13"/>
      <c r="I13" s="11"/>
      <c r="J13" s="11"/>
      <c r="K13" s="11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>
        <v>90</v>
      </c>
      <c r="AF13">
        <v>12</v>
      </c>
    </row>
    <row r="14" spans="1:32">
      <c r="A14" s="1"/>
      <c r="Q14" s="13">
        <f t="shared" ref="Q14:Q24" si="8">1*(IFERROR(VLOOKUP(P14,$AE$18:$AF$26,2,FALSE),"0"))</f>
        <v>0</v>
      </c>
      <c r="S14" s="4">
        <f t="shared" ref="S14:S29" si="9">LARGE(V14:Y14,1)+LARGE(V14:Y14,2)+P14*1.5</f>
        <v>0</v>
      </c>
      <c r="U14" s="13">
        <f t="shared" ref="U14:U29" si="10">LARGE(Z14:AC14,1)+LARGE(Z14:AC14,2)+Q14*1.5</f>
        <v>0</v>
      </c>
      <c r="V14">
        <f t="shared" si="0"/>
        <v>0</v>
      </c>
      <c r="W14">
        <f t="shared" si="1"/>
        <v>0</v>
      </c>
      <c r="X14">
        <f t="shared" si="2"/>
        <v>0</v>
      </c>
      <c r="Y14">
        <f t="shared" si="3"/>
        <v>0</v>
      </c>
      <c r="Z14">
        <f t="shared" si="4"/>
        <v>0</v>
      </c>
      <c r="AA14">
        <f t="shared" si="5"/>
        <v>0</v>
      </c>
      <c r="AB14">
        <f t="shared" si="6"/>
        <v>0</v>
      </c>
      <c r="AC14">
        <f t="shared" si="7"/>
        <v>0</v>
      </c>
      <c r="AE14">
        <v>89</v>
      </c>
      <c r="AF14">
        <v>9</v>
      </c>
    </row>
    <row r="15" spans="1:32">
      <c r="A15" s="2" t="s">
        <v>32</v>
      </c>
      <c r="B15" s="5"/>
      <c r="C15" s="11"/>
      <c r="D15" s="4">
        <v>81</v>
      </c>
      <c r="E15" s="13">
        <f t="shared" ref="E15:E22" si="11">1*(IFERROR(VLOOKUP(D15,$AE$18:$AF$26,2,FALSE),"0"))</f>
        <v>0</v>
      </c>
      <c r="F15" s="11"/>
      <c r="G15" s="4">
        <v>89</v>
      </c>
      <c r="H15" s="13">
        <f t="shared" ref="H15:H22" si="12">1*(IFERROR(VLOOKUP(G15,$AE$18:$AF$26,2,FALSE),"0"))</f>
        <v>0</v>
      </c>
      <c r="I15" s="11"/>
      <c r="J15" s="6">
        <v>81</v>
      </c>
      <c r="K15" s="13">
        <f t="shared" ref="K15:K22" si="13">1*(IFERROR(VLOOKUP(J15,$AE$18:$AF$26,2,FALSE),"0"))</f>
        <v>0</v>
      </c>
      <c r="M15" s="4">
        <v>80</v>
      </c>
      <c r="N15" s="13">
        <f t="shared" ref="N15:N24" si="14">1*(IFERROR(VLOOKUP(M15,$AE$18:$AF$26,2,FALSE),"0"))</f>
        <v>0</v>
      </c>
      <c r="P15" s="29">
        <v>93</v>
      </c>
      <c r="Q15" s="13">
        <f t="shared" si="8"/>
        <v>6</v>
      </c>
      <c r="S15" s="4">
        <f t="shared" si="9"/>
        <v>309.5</v>
      </c>
      <c r="U15" s="13">
        <f t="shared" si="10"/>
        <v>9</v>
      </c>
      <c r="V15">
        <f t="shared" si="0"/>
        <v>81</v>
      </c>
      <c r="W15">
        <f t="shared" si="1"/>
        <v>89</v>
      </c>
      <c r="X15">
        <f t="shared" si="2"/>
        <v>81</v>
      </c>
      <c r="Y15">
        <f t="shared" si="3"/>
        <v>80</v>
      </c>
      <c r="Z15">
        <f t="shared" si="4"/>
        <v>0</v>
      </c>
      <c r="AA15">
        <f t="shared" si="5"/>
        <v>0</v>
      </c>
      <c r="AB15">
        <f t="shared" si="6"/>
        <v>0</v>
      </c>
      <c r="AC15">
        <f t="shared" si="7"/>
        <v>0</v>
      </c>
      <c r="AE15">
        <v>88</v>
      </c>
      <c r="AF15">
        <v>6</v>
      </c>
    </row>
    <row r="16" spans="1:32">
      <c r="A16" s="2" t="s">
        <v>49</v>
      </c>
      <c r="B16" s="5"/>
      <c r="C16" s="11"/>
      <c r="E16" s="13">
        <f t="shared" si="11"/>
        <v>0</v>
      </c>
      <c r="F16" s="11"/>
      <c r="G16" s="29">
        <v>93</v>
      </c>
      <c r="H16" s="13">
        <f t="shared" si="12"/>
        <v>6</v>
      </c>
      <c r="I16" s="11"/>
      <c r="J16" s="6">
        <v>86</v>
      </c>
      <c r="K16" s="13">
        <f t="shared" si="13"/>
        <v>0</v>
      </c>
      <c r="M16" s="4">
        <v>83</v>
      </c>
      <c r="N16" s="13">
        <f t="shared" si="14"/>
        <v>0</v>
      </c>
      <c r="P16" s="4">
        <v>90</v>
      </c>
      <c r="Q16" s="13">
        <f t="shared" si="8"/>
        <v>0</v>
      </c>
      <c r="S16" s="4">
        <f t="shared" si="9"/>
        <v>314</v>
      </c>
      <c r="U16" s="13">
        <f t="shared" si="10"/>
        <v>6</v>
      </c>
      <c r="V16">
        <f t="shared" si="0"/>
        <v>0</v>
      </c>
      <c r="W16">
        <f t="shared" si="1"/>
        <v>93</v>
      </c>
      <c r="X16">
        <f t="shared" si="2"/>
        <v>86</v>
      </c>
      <c r="Y16">
        <f t="shared" si="3"/>
        <v>83</v>
      </c>
      <c r="Z16">
        <f t="shared" si="4"/>
        <v>0</v>
      </c>
      <c r="AA16">
        <f t="shared" si="5"/>
        <v>6</v>
      </c>
      <c r="AB16">
        <f t="shared" si="6"/>
        <v>0</v>
      </c>
      <c r="AC16">
        <f t="shared" si="7"/>
        <v>0</v>
      </c>
      <c r="AE16">
        <v>87</v>
      </c>
      <c r="AF16">
        <v>3</v>
      </c>
    </row>
    <row r="17" spans="1:32">
      <c r="A17" s="2" t="s">
        <v>17</v>
      </c>
      <c r="B17" s="5"/>
      <c r="D17" s="29">
        <v>93</v>
      </c>
      <c r="E17" s="13">
        <f t="shared" si="11"/>
        <v>6</v>
      </c>
      <c r="H17" s="13">
        <f t="shared" si="12"/>
        <v>0</v>
      </c>
      <c r="I17" s="11"/>
      <c r="J17" s="6">
        <v>76</v>
      </c>
      <c r="K17" s="13">
        <f t="shared" si="13"/>
        <v>0</v>
      </c>
      <c r="N17" s="13">
        <f t="shared" si="14"/>
        <v>0</v>
      </c>
      <c r="P17" s="4">
        <v>91</v>
      </c>
      <c r="Q17" s="13">
        <f t="shared" si="8"/>
        <v>0</v>
      </c>
      <c r="S17" s="4">
        <f t="shared" si="9"/>
        <v>305.5</v>
      </c>
      <c r="U17" s="13">
        <f t="shared" si="10"/>
        <v>6</v>
      </c>
      <c r="V17">
        <f t="shared" si="0"/>
        <v>93</v>
      </c>
      <c r="W17">
        <f t="shared" si="1"/>
        <v>0</v>
      </c>
      <c r="X17">
        <f t="shared" si="2"/>
        <v>76</v>
      </c>
      <c r="Y17">
        <f t="shared" si="3"/>
        <v>0</v>
      </c>
      <c r="Z17">
        <f t="shared" si="4"/>
        <v>6</v>
      </c>
      <c r="AA17">
        <f t="shared" si="5"/>
        <v>0</v>
      </c>
      <c r="AB17">
        <f t="shared" si="6"/>
        <v>0</v>
      </c>
      <c r="AC17">
        <f t="shared" si="7"/>
        <v>0</v>
      </c>
    </row>
    <row r="18" spans="1:32">
      <c r="A18" s="2" t="s">
        <v>31</v>
      </c>
      <c r="B18" s="5"/>
      <c r="C18" s="11"/>
      <c r="D18" s="4">
        <v>84</v>
      </c>
      <c r="E18" s="13">
        <f t="shared" si="11"/>
        <v>0</v>
      </c>
      <c r="F18" s="11"/>
      <c r="G18" s="4">
        <v>83</v>
      </c>
      <c r="H18" s="13">
        <f t="shared" si="12"/>
        <v>0</v>
      </c>
      <c r="I18" s="11"/>
      <c r="J18" s="4">
        <v>89</v>
      </c>
      <c r="K18" s="13">
        <f t="shared" si="13"/>
        <v>0</v>
      </c>
      <c r="M18" s="4">
        <v>89</v>
      </c>
      <c r="N18" s="13">
        <f t="shared" si="14"/>
        <v>0</v>
      </c>
      <c r="P18" s="4">
        <v>92</v>
      </c>
      <c r="Q18" s="13">
        <f t="shared" si="8"/>
        <v>3</v>
      </c>
      <c r="S18" s="4">
        <f t="shared" si="9"/>
        <v>316</v>
      </c>
      <c r="U18" s="13">
        <f t="shared" si="10"/>
        <v>4.5</v>
      </c>
      <c r="V18">
        <f t="shared" si="0"/>
        <v>84</v>
      </c>
      <c r="W18">
        <f t="shared" si="1"/>
        <v>83</v>
      </c>
      <c r="X18">
        <f t="shared" si="2"/>
        <v>89</v>
      </c>
      <c r="Y18">
        <f t="shared" si="3"/>
        <v>89</v>
      </c>
      <c r="Z18">
        <f t="shared" si="4"/>
        <v>0</v>
      </c>
      <c r="AA18">
        <f t="shared" si="5"/>
        <v>0</v>
      </c>
      <c r="AB18">
        <f t="shared" si="6"/>
        <v>0</v>
      </c>
      <c r="AC18">
        <f t="shared" si="7"/>
        <v>0</v>
      </c>
      <c r="AE18">
        <v>100</v>
      </c>
      <c r="AF18">
        <v>40</v>
      </c>
    </row>
    <row r="19" spans="1:32">
      <c r="A19" s="2" t="s">
        <v>42</v>
      </c>
      <c r="B19" s="5"/>
      <c r="C19" s="11"/>
      <c r="D19" s="4">
        <v>85</v>
      </c>
      <c r="E19" s="13">
        <f t="shared" si="11"/>
        <v>0</v>
      </c>
      <c r="F19" s="11"/>
      <c r="G19" s="6">
        <v>90</v>
      </c>
      <c r="H19" s="13">
        <f t="shared" si="12"/>
        <v>0</v>
      </c>
      <c r="I19" s="11"/>
      <c r="J19" s="6">
        <v>90</v>
      </c>
      <c r="K19" s="13">
        <f t="shared" si="13"/>
        <v>0</v>
      </c>
      <c r="M19" s="4">
        <v>92</v>
      </c>
      <c r="N19" s="13">
        <f t="shared" si="14"/>
        <v>3</v>
      </c>
      <c r="P19" s="4">
        <v>91</v>
      </c>
      <c r="Q19" s="13">
        <f t="shared" si="8"/>
        <v>0</v>
      </c>
      <c r="S19" s="4">
        <f t="shared" si="9"/>
        <v>318.5</v>
      </c>
      <c r="U19" s="13">
        <f t="shared" si="10"/>
        <v>3</v>
      </c>
      <c r="V19">
        <f t="shared" si="0"/>
        <v>85</v>
      </c>
      <c r="W19">
        <f t="shared" si="1"/>
        <v>90</v>
      </c>
      <c r="X19">
        <f t="shared" si="2"/>
        <v>90</v>
      </c>
      <c r="Y19">
        <f t="shared" si="3"/>
        <v>92</v>
      </c>
      <c r="Z19">
        <f t="shared" si="4"/>
        <v>0</v>
      </c>
      <c r="AA19">
        <f t="shared" si="5"/>
        <v>0</v>
      </c>
      <c r="AB19">
        <f t="shared" si="6"/>
        <v>0</v>
      </c>
      <c r="AC19">
        <f t="shared" si="7"/>
        <v>3</v>
      </c>
      <c r="AE19" s="10">
        <v>99</v>
      </c>
      <c r="AF19" s="10">
        <v>30</v>
      </c>
    </row>
    <row r="20" spans="1:32">
      <c r="A20" s="2" t="s">
        <v>202</v>
      </c>
      <c r="B20" s="5"/>
      <c r="E20" s="13">
        <f t="shared" si="11"/>
        <v>0</v>
      </c>
      <c r="G20" s="6">
        <v>76</v>
      </c>
      <c r="H20" s="13">
        <f t="shared" si="12"/>
        <v>0</v>
      </c>
      <c r="J20" s="6">
        <v>92</v>
      </c>
      <c r="K20" s="13">
        <f t="shared" si="13"/>
        <v>3</v>
      </c>
      <c r="M20" s="4">
        <v>84</v>
      </c>
      <c r="N20" s="13">
        <f t="shared" si="14"/>
        <v>0</v>
      </c>
      <c r="P20" s="4">
        <v>89</v>
      </c>
      <c r="Q20" s="13">
        <f t="shared" si="8"/>
        <v>0</v>
      </c>
      <c r="S20" s="4">
        <f t="shared" si="9"/>
        <v>309.5</v>
      </c>
      <c r="U20" s="13">
        <f t="shared" si="10"/>
        <v>3</v>
      </c>
      <c r="V20">
        <f t="shared" si="0"/>
        <v>0</v>
      </c>
      <c r="W20">
        <f t="shared" si="1"/>
        <v>76</v>
      </c>
      <c r="X20">
        <f t="shared" si="2"/>
        <v>92</v>
      </c>
      <c r="Y20">
        <f t="shared" si="3"/>
        <v>84</v>
      </c>
      <c r="Z20">
        <f t="shared" si="4"/>
        <v>0</v>
      </c>
      <c r="AA20">
        <f t="shared" si="5"/>
        <v>0</v>
      </c>
      <c r="AB20">
        <f t="shared" si="6"/>
        <v>3</v>
      </c>
      <c r="AC20">
        <f t="shared" si="7"/>
        <v>0</v>
      </c>
      <c r="AE20">
        <v>98</v>
      </c>
      <c r="AF20">
        <v>25</v>
      </c>
    </row>
    <row r="21" spans="1:32">
      <c r="A21" s="2" t="s">
        <v>15</v>
      </c>
      <c r="B21" s="5"/>
      <c r="C21" s="11"/>
      <c r="D21" s="4">
        <v>91</v>
      </c>
      <c r="E21" s="13">
        <f t="shared" si="11"/>
        <v>0</v>
      </c>
      <c r="F21" s="11"/>
      <c r="G21" s="4">
        <v>88</v>
      </c>
      <c r="H21" s="13">
        <f t="shared" si="12"/>
        <v>0</v>
      </c>
      <c r="I21" s="11"/>
      <c r="J21" s="4">
        <v>84</v>
      </c>
      <c r="K21" s="13">
        <f t="shared" si="13"/>
        <v>0</v>
      </c>
      <c r="M21" s="4">
        <v>88</v>
      </c>
      <c r="N21" s="13">
        <f t="shared" si="14"/>
        <v>0</v>
      </c>
      <c r="P21" s="4">
        <v>87</v>
      </c>
      <c r="Q21" s="13">
        <f t="shared" si="8"/>
        <v>0</v>
      </c>
      <c r="S21" s="4">
        <f t="shared" si="9"/>
        <v>309.5</v>
      </c>
      <c r="U21" s="13">
        <f t="shared" si="10"/>
        <v>0</v>
      </c>
      <c r="V21">
        <f t="shared" si="0"/>
        <v>91</v>
      </c>
      <c r="W21">
        <f t="shared" si="1"/>
        <v>88</v>
      </c>
      <c r="X21">
        <f t="shared" si="2"/>
        <v>84</v>
      </c>
      <c r="Y21">
        <f t="shared" si="3"/>
        <v>88</v>
      </c>
      <c r="Z21">
        <f t="shared" si="4"/>
        <v>0</v>
      </c>
      <c r="AA21">
        <f t="shared" si="5"/>
        <v>0</v>
      </c>
      <c r="AB21">
        <f t="shared" si="6"/>
        <v>0</v>
      </c>
      <c r="AC21">
        <f t="shared" si="7"/>
        <v>0</v>
      </c>
      <c r="AE21">
        <v>97</v>
      </c>
      <c r="AF21">
        <v>20</v>
      </c>
    </row>
    <row r="22" spans="1:32">
      <c r="A22" s="2" t="s">
        <v>19</v>
      </c>
      <c r="B22" s="5"/>
      <c r="C22" s="11"/>
      <c r="D22" s="4">
        <v>89</v>
      </c>
      <c r="E22" s="13">
        <f t="shared" si="11"/>
        <v>0</v>
      </c>
      <c r="F22" s="11"/>
      <c r="G22" s="6">
        <v>86</v>
      </c>
      <c r="H22" s="13">
        <f t="shared" si="12"/>
        <v>0</v>
      </c>
      <c r="I22" s="11"/>
      <c r="J22" s="4">
        <v>82</v>
      </c>
      <c r="K22" s="13">
        <f t="shared" si="13"/>
        <v>0</v>
      </c>
      <c r="M22" s="4">
        <v>89</v>
      </c>
      <c r="N22" s="13">
        <f t="shared" si="14"/>
        <v>0</v>
      </c>
      <c r="P22" s="4">
        <v>85</v>
      </c>
      <c r="Q22" s="13">
        <f t="shared" si="8"/>
        <v>0</v>
      </c>
      <c r="S22" s="4">
        <f t="shared" si="9"/>
        <v>305.5</v>
      </c>
      <c r="U22" s="13">
        <f t="shared" si="10"/>
        <v>0</v>
      </c>
      <c r="V22">
        <f t="shared" si="0"/>
        <v>89</v>
      </c>
      <c r="W22">
        <f t="shared" si="1"/>
        <v>86</v>
      </c>
      <c r="X22">
        <f t="shared" si="2"/>
        <v>82</v>
      </c>
      <c r="Y22">
        <f t="shared" si="3"/>
        <v>89</v>
      </c>
      <c r="Z22">
        <f t="shared" si="4"/>
        <v>0</v>
      </c>
      <c r="AA22">
        <f t="shared" si="5"/>
        <v>0</v>
      </c>
      <c r="AB22">
        <f t="shared" si="6"/>
        <v>0</v>
      </c>
      <c r="AC22">
        <f t="shared" si="7"/>
        <v>0</v>
      </c>
      <c r="AE22">
        <v>96</v>
      </c>
      <c r="AF22">
        <v>15</v>
      </c>
    </row>
    <row r="23" spans="1:32">
      <c r="A23" s="10" t="s">
        <v>143</v>
      </c>
      <c r="G23" s="6">
        <v>84</v>
      </c>
      <c r="J23" s="4">
        <v>88</v>
      </c>
      <c r="M23" s="4">
        <v>85</v>
      </c>
      <c r="N23" s="13">
        <f t="shared" si="14"/>
        <v>0</v>
      </c>
      <c r="P23" s="4">
        <v>85</v>
      </c>
      <c r="Q23" s="6">
        <f t="shared" si="8"/>
        <v>0</v>
      </c>
      <c r="S23" s="4">
        <f t="shared" si="9"/>
        <v>300.5</v>
      </c>
      <c r="U23" s="13">
        <f t="shared" si="10"/>
        <v>0</v>
      </c>
      <c r="V23">
        <f t="shared" si="0"/>
        <v>0</v>
      </c>
      <c r="W23">
        <f t="shared" si="1"/>
        <v>84</v>
      </c>
      <c r="X23">
        <f t="shared" si="2"/>
        <v>88</v>
      </c>
      <c r="Y23">
        <f t="shared" si="3"/>
        <v>85</v>
      </c>
      <c r="Z23">
        <f t="shared" si="4"/>
        <v>0</v>
      </c>
      <c r="AA23">
        <f t="shared" si="5"/>
        <v>0</v>
      </c>
      <c r="AB23">
        <f t="shared" si="6"/>
        <v>0</v>
      </c>
      <c r="AC23">
        <f t="shared" si="7"/>
        <v>0</v>
      </c>
      <c r="AE23">
        <v>95</v>
      </c>
      <c r="AF23">
        <v>12</v>
      </c>
    </row>
    <row r="24" spans="1:32">
      <c r="A24" s="10" t="s">
        <v>46</v>
      </c>
      <c r="B24" s="5"/>
      <c r="C24" s="11"/>
      <c r="E24" s="13">
        <f>1*(IFERROR(VLOOKUP(D24,$AE$18:$AF$26,2,FALSE),"0"))</f>
        <v>0</v>
      </c>
      <c r="F24" s="11"/>
      <c r="G24" s="6">
        <v>79</v>
      </c>
      <c r="H24" s="13">
        <f>1*(IFERROR(VLOOKUP(G24,$AE$18:$AF$26,2,FALSE),"0"))</f>
        <v>0</v>
      </c>
      <c r="I24" s="11"/>
      <c r="J24" s="6">
        <v>83</v>
      </c>
      <c r="K24" s="13">
        <f>1*(IFERROR(VLOOKUP(J24,$AE$18:$AF$26,2,FALSE),"0"))</f>
        <v>0</v>
      </c>
      <c r="M24" s="4">
        <v>85</v>
      </c>
      <c r="N24" s="13">
        <f t="shared" si="14"/>
        <v>0</v>
      </c>
      <c r="P24" s="4">
        <v>83</v>
      </c>
      <c r="Q24" s="6">
        <f t="shared" si="8"/>
        <v>0</v>
      </c>
      <c r="S24" s="4">
        <f t="shared" si="9"/>
        <v>292.5</v>
      </c>
      <c r="U24" s="13">
        <f t="shared" si="10"/>
        <v>0</v>
      </c>
      <c r="V24">
        <f t="shared" si="0"/>
        <v>0</v>
      </c>
      <c r="W24">
        <f t="shared" si="1"/>
        <v>79</v>
      </c>
      <c r="X24">
        <f t="shared" si="2"/>
        <v>83</v>
      </c>
      <c r="Y24">
        <f t="shared" si="3"/>
        <v>85</v>
      </c>
      <c r="Z24">
        <f t="shared" si="4"/>
        <v>0</v>
      </c>
      <c r="AA24">
        <f t="shared" si="5"/>
        <v>0</v>
      </c>
      <c r="AB24">
        <f t="shared" si="6"/>
        <v>0</v>
      </c>
      <c r="AC24">
        <f t="shared" si="7"/>
        <v>0</v>
      </c>
      <c r="AE24">
        <v>94</v>
      </c>
      <c r="AF24">
        <v>9</v>
      </c>
    </row>
    <row r="25" spans="1:32">
      <c r="S25" s="4">
        <f t="shared" si="9"/>
        <v>0</v>
      </c>
      <c r="U25" s="13">
        <f t="shared" si="10"/>
        <v>0</v>
      </c>
      <c r="V25">
        <f t="shared" si="0"/>
        <v>0</v>
      </c>
      <c r="W25">
        <f t="shared" si="1"/>
        <v>0</v>
      </c>
      <c r="X25">
        <f t="shared" si="2"/>
        <v>0</v>
      </c>
      <c r="Y25">
        <f t="shared" si="3"/>
        <v>0</v>
      </c>
      <c r="Z25">
        <f t="shared" si="4"/>
        <v>0</v>
      </c>
      <c r="AA25">
        <f t="shared" si="5"/>
        <v>0</v>
      </c>
      <c r="AB25">
        <f t="shared" si="6"/>
        <v>0</v>
      </c>
      <c r="AC25">
        <f t="shared" si="7"/>
        <v>0</v>
      </c>
      <c r="AE25">
        <v>93</v>
      </c>
      <c r="AF25">
        <v>6</v>
      </c>
    </row>
    <row r="26" spans="1:32">
      <c r="A26" s="5"/>
      <c r="B26" s="5"/>
      <c r="E26" s="13">
        <f>1*(IFERROR(VLOOKUP(D26,$AE$18:$AF$26,2,FALSE),"0"))</f>
        <v>0</v>
      </c>
      <c r="H26" s="13">
        <f>1*(IFERROR(VLOOKUP(G26,$AE$18:$AF$26,2,FALSE),"0"))</f>
        <v>0</v>
      </c>
      <c r="J26" s="6"/>
      <c r="K26" s="13">
        <f>1*(IFERROR(VLOOKUP(J26,$AE$18:$AF$26,2,FALSE),"0"))</f>
        <v>0</v>
      </c>
      <c r="N26" s="13">
        <f>1*(IFERROR(VLOOKUP(M26,$AE$18:$AF$26,2,FALSE),"0"))</f>
        <v>0</v>
      </c>
      <c r="Q26" s="13">
        <f>1*(IFERROR(VLOOKUP(P26,$AE$18:$AF$26,2,FALSE),"0"))</f>
        <v>0</v>
      </c>
      <c r="S26" s="4">
        <f t="shared" si="9"/>
        <v>0</v>
      </c>
      <c r="U26" s="13">
        <f t="shared" si="10"/>
        <v>0</v>
      </c>
      <c r="V26">
        <f t="shared" si="0"/>
        <v>0</v>
      </c>
      <c r="W26">
        <f t="shared" si="1"/>
        <v>0</v>
      </c>
      <c r="X26">
        <f t="shared" si="2"/>
        <v>0</v>
      </c>
      <c r="Y26">
        <f t="shared" si="3"/>
        <v>0</v>
      </c>
      <c r="Z26">
        <f t="shared" si="4"/>
        <v>0</v>
      </c>
      <c r="AA26">
        <f t="shared" si="5"/>
        <v>0</v>
      </c>
      <c r="AB26">
        <f t="shared" si="6"/>
        <v>0</v>
      </c>
      <c r="AC26">
        <f t="shared" si="7"/>
        <v>0</v>
      </c>
      <c r="AE26">
        <v>92</v>
      </c>
      <c r="AF26">
        <v>3</v>
      </c>
    </row>
    <row r="27" spans="1:32">
      <c r="E27" s="13">
        <f>1*(IFERROR(VLOOKUP(D27,$AE$18:$AF$26,2,FALSE),"0"))</f>
        <v>0</v>
      </c>
      <c r="H27" s="13">
        <f>1*(IFERROR(VLOOKUP(G27,$AE$18:$AF$26,2,FALSE),"0"))</f>
        <v>0</v>
      </c>
      <c r="J27" s="6"/>
      <c r="K27" s="13">
        <f>1*(IFERROR(VLOOKUP(J27,$AE$18:$AF$26,2,FALSE),"0"))</f>
        <v>0</v>
      </c>
      <c r="N27" s="13">
        <f>1*(IFERROR(VLOOKUP(M27,$AE$18:$AF$26,2,FALSE),"0"))</f>
        <v>0</v>
      </c>
      <c r="Q27" s="13">
        <f>1*(IFERROR(VLOOKUP(P27,$AE$18:$AF$26,2,FALSE),"0"))</f>
        <v>0</v>
      </c>
      <c r="S27" s="4">
        <f t="shared" si="9"/>
        <v>0</v>
      </c>
      <c r="U27" s="13">
        <f t="shared" si="10"/>
        <v>0</v>
      </c>
      <c r="V27">
        <f t="shared" si="0"/>
        <v>0</v>
      </c>
      <c r="W27">
        <f t="shared" si="1"/>
        <v>0</v>
      </c>
      <c r="X27">
        <f t="shared" si="2"/>
        <v>0</v>
      </c>
      <c r="Y27">
        <f t="shared" si="3"/>
        <v>0</v>
      </c>
      <c r="Z27">
        <f t="shared" si="4"/>
        <v>0</v>
      </c>
      <c r="AA27">
        <f t="shared" si="5"/>
        <v>0</v>
      </c>
      <c r="AB27">
        <f t="shared" si="6"/>
        <v>0</v>
      </c>
      <c r="AC27">
        <f t="shared" si="7"/>
        <v>0</v>
      </c>
    </row>
    <row r="28" spans="1:32">
      <c r="A28" s="5"/>
      <c r="B28" s="5"/>
      <c r="E28" s="13">
        <f>1*(IFERROR(VLOOKUP(D28,$AE$18:$AF$26,2,FALSE),"0"))</f>
        <v>0</v>
      </c>
      <c r="H28" s="13">
        <f>1*(IFERROR(VLOOKUP(G28,$AE$18:$AF$26,2,FALSE),"0"))</f>
        <v>0</v>
      </c>
      <c r="J28" s="4"/>
      <c r="K28" s="13">
        <f>1*(IFERROR(VLOOKUP(J28,$AE$18:$AF$26,2,FALSE),"0"))</f>
        <v>0</v>
      </c>
      <c r="N28" s="13">
        <f>1*(IFERROR(VLOOKUP(M28,$AE$18:$AF$26,2,FALSE),"0"))</f>
        <v>0</v>
      </c>
      <c r="S28" s="4">
        <f t="shared" si="9"/>
        <v>0</v>
      </c>
      <c r="U28" s="13">
        <f t="shared" si="10"/>
        <v>0</v>
      </c>
      <c r="V28">
        <f t="shared" si="0"/>
        <v>0</v>
      </c>
      <c r="W28">
        <f t="shared" si="1"/>
        <v>0</v>
      </c>
      <c r="X28">
        <f t="shared" si="2"/>
        <v>0</v>
      </c>
      <c r="Y28">
        <f t="shared" si="3"/>
        <v>0</v>
      </c>
      <c r="Z28">
        <f t="shared" si="4"/>
        <v>0</v>
      </c>
      <c r="AA28">
        <f t="shared" si="5"/>
        <v>0</v>
      </c>
      <c r="AB28">
        <f t="shared" si="6"/>
        <v>0</v>
      </c>
      <c r="AC28">
        <f t="shared" si="7"/>
        <v>0</v>
      </c>
    </row>
    <row r="29" spans="1:32">
      <c r="A29" s="5"/>
      <c r="B29" s="5"/>
      <c r="E29" s="13">
        <f>1*(IFERROR(VLOOKUP(D29,$AE$18:$AF$26,2,FALSE),"0"))</f>
        <v>0</v>
      </c>
      <c r="F29" s="11"/>
      <c r="H29" s="13">
        <f>1*(IFERROR(VLOOKUP(G29,$AE$18:$AF$26,2,FALSE),"0"))</f>
        <v>0</v>
      </c>
      <c r="I29" s="11"/>
      <c r="J29" s="4"/>
      <c r="K29" s="13">
        <f>1*(IFERROR(VLOOKUP(J29,$AE$18:$AF$26,2,FALSE),"0"))</f>
        <v>0</v>
      </c>
      <c r="N29" s="13">
        <f>1*(IFERROR(VLOOKUP(M29,$AE$18:$AF$26,2,FALSE),"0"))</f>
        <v>0</v>
      </c>
      <c r="Q29" s="13">
        <f>1*(IFERROR(VLOOKUP(P29,$AE$18:$AF$26,2,FALSE),"0"))</f>
        <v>0</v>
      </c>
      <c r="S29" s="4">
        <f t="shared" si="9"/>
        <v>0</v>
      </c>
      <c r="U29" s="13">
        <f t="shared" si="10"/>
        <v>0</v>
      </c>
      <c r="V29">
        <f t="shared" si="0"/>
        <v>0</v>
      </c>
      <c r="W29">
        <f t="shared" si="1"/>
        <v>0</v>
      </c>
      <c r="X29">
        <f t="shared" si="2"/>
        <v>0</v>
      </c>
      <c r="Y29">
        <f t="shared" si="3"/>
        <v>0</v>
      </c>
      <c r="Z29">
        <f t="shared" si="4"/>
        <v>0</v>
      </c>
      <c r="AA29">
        <f t="shared" si="5"/>
        <v>0</v>
      </c>
      <c r="AB29">
        <f t="shared" si="6"/>
        <v>0</v>
      </c>
      <c r="AC29">
        <f t="shared" si="7"/>
        <v>0</v>
      </c>
    </row>
    <row r="30" spans="1:32">
      <c r="E30" s="13">
        <f t="shared" ref="E30:E34" si="15">1*(IFERROR(VLOOKUP(D30,$AE$18:$AF$26,2,FALSE),"0"))</f>
        <v>0</v>
      </c>
      <c r="H30" s="13">
        <f t="shared" ref="H30:H34" si="16">1*(IFERROR(VLOOKUP(G30,$AE$18:$AF$26,2,FALSE),"0"))</f>
        <v>0</v>
      </c>
      <c r="J30" s="6"/>
      <c r="K30" s="13">
        <f t="shared" ref="K30:K34" si="17">1*(IFERROR(VLOOKUP(J30,$AE$18:$AF$26,2,FALSE),"0"))</f>
        <v>0</v>
      </c>
      <c r="N30" s="13">
        <f t="shared" ref="N30:N34" si="18">1*(IFERROR(VLOOKUP(M30,$AE$18:$AF$26,2,FALSE),"0"))</f>
        <v>0</v>
      </c>
      <c r="Q30" s="13">
        <f t="shared" ref="Q30:Q34" si="19">1*(IFERROR(VLOOKUP(P30,$AE$18:$AF$26,2,FALSE),"0"))</f>
        <v>0</v>
      </c>
      <c r="S30" s="4">
        <f t="shared" ref="S30:S34" si="20">LARGE(V30:Y30,1)+LARGE(V30:Y30,2)+P30*1.5</f>
        <v>0</v>
      </c>
      <c r="U30" s="13">
        <f t="shared" ref="U30:U34" si="21">LARGE(Z30:AC30,1)+LARGE(Z30:AC30,2)+Q30*1.5</f>
        <v>0</v>
      </c>
      <c r="V30">
        <f t="shared" si="0"/>
        <v>0</v>
      </c>
      <c r="W30">
        <f t="shared" si="1"/>
        <v>0</v>
      </c>
      <c r="X30">
        <f t="shared" si="2"/>
        <v>0</v>
      </c>
      <c r="Y30">
        <f t="shared" si="3"/>
        <v>0</v>
      </c>
      <c r="Z30">
        <f t="shared" si="4"/>
        <v>0</v>
      </c>
      <c r="AA30">
        <f t="shared" si="5"/>
        <v>0</v>
      </c>
      <c r="AB30">
        <f t="shared" si="6"/>
        <v>0</v>
      </c>
      <c r="AC30">
        <f t="shared" si="7"/>
        <v>0</v>
      </c>
    </row>
    <row r="31" spans="1:32">
      <c r="E31" s="13">
        <f t="shared" si="15"/>
        <v>0</v>
      </c>
      <c r="H31" s="13">
        <f t="shared" si="16"/>
        <v>0</v>
      </c>
      <c r="J31" s="6"/>
      <c r="K31" s="13">
        <f t="shared" si="17"/>
        <v>0</v>
      </c>
      <c r="N31" s="13">
        <f t="shared" si="18"/>
        <v>0</v>
      </c>
      <c r="Q31" s="13">
        <f t="shared" si="19"/>
        <v>0</v>
      </c>
      <c r="S31" s="4">
        <f t="shared" si="20"/>
        <v>0</v>
      </c>
      <c r="U31" s="13">
        <f t="shared" si="21"/>
        <v>0</v>
      </c>
      <c r="V31">
        <f t="shared" si="0"/>
        <v>0</v>
      </c>
      <c r="W31">
        <f t="shared" si="1"/>
        <v>0</v>
      </c>
      <c r="X31">
        <f t="shared" si="2"/>
        <v>0</v>
      </c>
      <c r="Y31">
        <f t="shared" si="3"/>
        <v>0</v>
      </c>
      <c r="Z31">
        <f t="shared" si="4"/>
        <v>0</v>
      </c>
      <c r="AA31">
        <f t="shared" si="5"/>
        <v>0</v>
      </c>
      <c r="AB31">
        <f t="shared" si="6"/>
        <v>0</v>
      </c>
      <c r="AC31">
        <f t="shared" si="7"/>
        <v>0</v>
      </c>
    </row>
    <row r="32" spans="1:32">
      <c r="E32" s="13">
        <f t="shared" si="15"/>
        <v>0</v>
      </c>
      <c r="H32" s="13">
        <f t="shared" si="16"/>
        <v>0</v>
      </c>
      <c r="J32" s="6"/>
      <c r="K32" s="13">
        <f t="shared" si="17"/>
        <v>0</v>
      </c>
      <c r="N32" s="13">
        <f t="shared" si="18"/>
        <v>0</v>
      </c>
      <c r="Q32" s="13">
        <f t="shared" si="19"/>
        <v>0</v>
      </c>
      <c r="S32" s="4">
        <f t="shared" si="20"/>
        <v>0</v>
      </c>
      <c r="U32" s="13">
        <f t="shared" si="21"/>
        <v>0</v>
      </c>
      <c r="V32">
        <f t="shared" si="0"/>
        <v>0</v>
      </c>
      <c r="W32">
        <f t="shared" si="1"/>
        <v>0</v>
      </c>
      <c r="X32">
        <f t="shared" si="2"/>
        <v>0</v>
      </c>
      <c r="Y32">
        <f t="shared" si="3"/>
        <v>0</v>
      </c>
      <c r="Z32">
        <f t="shared" si="4"/>
        <v>0</v>
      </c>
      <c r="AA32">
        <f t="shared" si="5"/>
        <v>0</v>
      </c>
      <c r="AB32">
        <f t="shared" si="6"/>
        <v>0</v>
      </c>
      <c r="AC32">
        <f t="shared" si="7"/>
        <v>0</v>
      </c>
    </row>
    <row r="33" spans="5:29">
      <c r="E33" s="13">
        <f t="shared" si="15"/>
        <v>0</v>
      </c>
      <c r="H33" s="13">
        <f t="shared" si="16"/>
        <v>0</v>
      </c>
      <c r="J33" s="6"/>
      <c r="K33" s="13">
        <f t="shared" si="17"/>
        <v>0</v>
      </c>
      <c r="N33" s="13">
        <f t="shared" si="18"/>
        <v>0</v>
      </c>
      <c r="Q33" s="13">
        <f t="shared" si="19"/>
        <v>0</v>
      </c>
      <c r="S33" s="4">
        <f t="shared" si="20"/>
        <v>0</v>
      </c>
      <c r="U33" s="13">
        <f t="shared" si="21"/>
        <v>0</v>
      </c>
      <c r="V33">
        <f t="shared" si="0"/>
        <v>0</v>
      </c>
      <c r="W33">
        <f t="shared" si="1"/>
        <v>0</v>
      </c>
      <c r="X33">
        <f t="shared" si="2"/>
        <v>0</v>
      </c>
      <c r="Y33">
        <f t="shared" si="3"/>
        <v>0</v>
      </c>
      <c r="Z33">
        <f t="shared" si="4"/>
        <v>0</v>
      </c>
      <c r="AA33">
        <f t="shared" si="5"/>
        <v>0</v>
      </c>
      <c r="AB33">
        <f t="shared" si="6"/>
        <v>0</v>
      </c>
      <c r="AC33">
        <f t="shared" si="7"/>
        <v>0</v>
      </c>
    </row>
    <row r="34" spans="5:29">
      <c r="E34" s="13">
        <f t="shared" si="15"/>
        <v>0</v>
      </c>
      <c r="H34" s="13">
        <f t="shared" si="16"/>
        <v>0</v>
      </c>
      <c r="J34" s="6"/>
      <c r="K34" s="13">
        <f t="shared" si="17"/>
        <v>0</v>
      </c>
      <c r="N34" s="13">
        <f t="shared" si="18"/>
        <v>0</v>
      </c>
      <c r="Q34" s="13">
        <f t="shared" si="19"/>
        <v>0</v>
      </c>
      <c r="S34" s="4">
        <f t="shared" si="20"/>
        <v>0</v>
      </c>
      <c r="U34" s="13">
        <f t="shared" si="21"/>
        <v>0</v>
      </c>
      <c r="V34">
        <f t="shared" si="0"/>
        <v>0</v>
      </c>
      <c r="W34">
        <f t="shared" si="1"/>
        <v>0</v>
      </c>
      <c r="X34">
        <f t="shared" si="2"/>
        <v>0</v>
      </c>
      <c r="Y34">
        <f t="shared" si="3"/>
        <v>0</v>
      </c>
      <c r="Z34">
        <f t="shared" si="4"/>
        <v>0</v>
      </c>
      <c r="AA34">
        <f t="shared" si="5"/>
        <v>0</v>
      </c>
      <c r="AB34">
        <f t="shared" si="6"/>
        <v>0</v>
      </c>
      <c r="AC34">
        <f t="shared" si="7"/>
        <v>0</v>
      </c>
    </row>
  </sheetData>
  <sortState ref="A14:U29">
    <sortCondition descending="1" ref="U14:U29"/>
    <sortCondition descending="1" ref="S14:S29"/>
  </sortState>
  <mergeCells count="2">
    <mergeCell ref="V6:Y6"/>
    <mergeCell ref="Z6:A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G175"/>
  <sheetViews>
    <sheetView showZeros="0" topLeftCell="A4" zoomScale="130" zoomScaleNormal="130" workbookViewId="0">
      <selection activeCell="K15" sqref="K15"/>
    </sheetView>
  </sheetViews>
  <sheetFormatPr baseColWidth="10" defaultRowHeight="15"/>
  <cols>
    <col min="1" max="1" width="34.7109375" customWidth="1"/>
    <col min="2" max="2" width="8.7109375" customWidth="1"/>
    <col min="3" max="3" width="3.28515625" customWidth="1"/>
    <col min="4" max="4" width="4.85546875" style="6" customWidth="1"/>
    <col min="5" max="5" width="4.42578125" style="17" customWidth="1"/>
    <col min="6" max="6" width="2.85546875" customWidth="1"/>
    <col min="7" max="7" width="4.85546875" style="4" customWidth="1"/>
    <col min="8" max="8" width="5" style="13" customWidth="1"/>
    <col min="9" max="9" width="3.42578125" customWidth="1"/>
    <col min="10" max="10" width="4.140625" customWidth="1"/>
    <col min="11" max="11" width="5.85546875" customWidth="1"/>
    <col min="12" max="12" width="2.85546875" style="14" customWidth="1"/>
    <col min="13" max="13" width="5.140625" customWidth="1"/>
    <col min="14" max="14" width="3.85546875" customWidth="1"/>
    <col min="15" max="15" width="2.5703125" customWidth="1"/>
    <col min="16" max="16" width="5.42578125" style="4" customWidth="1"/>
    <col min="17" max="17" width="5.140625" style="6" customWidth="1"/>
    <col min="18" max="18" width="2.42578125" customWidth="1"/>
    <col min="19" max="19" width="5.5703125" style="4" customWidth="1"/>
    <col min="20" max="20" width="2.5703125" customWidth="1"/>
    <col min="21" max="21" width="5.140625" style="13" customWidth="1"/>
    <col min="22" max="33" width="4.7109375" hidden="1" customWidth="1"/>
    <col min="34" max="37" width="4.7109375" customWidth="1"/>
  </cols>
  <sheetData>
    <row r="1" spans="1:32">
      <c r="A1" t="s">
        <v>215</v>
      </c>
    </row>
    <row r="3" spans="1:32">
      <c r="C3" s="11" t="s">
        <v>125</v>
      </c>
      <c r="D3" s="22"/>
      <c r="E3" s="15"/>
      <c r="F3" s="12" t="s">
        <v>126</v>
      </c>
      <c r="G3" s="23"/>
      <c r="H3" s="22"/>
      <c r="I3" s="12" t="s">
        <v>127</v>
      </c>
      <c r="J3" s="15"/>
      <c r="K3" s="22"/>
      <c r="L3" s="12" t="s">
        <v>129</v>
      </c>
      <c r="M3" s="12"/>
      <c r="N3" s="12"/>
      <c r="O3" s="15" t="s">
        <v>59</v>
      </c>
      <c r="P3" s="23"/>
      <c r="Q3" s="22"/>
      <c r="R3" s="12"/>
      <c r="S3" s="22" t="s">
        <v>128</v>
      </c>
      <c r="T3" s="12"/>
      <c r="U3" s="15" t="s">
        <v>131</v>
      </c>
    </row>
    <row r="4" spans="1:32">
      <c r="C4" s="11"/>
      <c r="D4" s="6" t="s">
        <v>128</v>
      </c>
      <c r="E4" s="13" t="s">
        <v>58</v>
      </c>
      <c r="F4" s="13"/>
      <c r="G4" s="4" t="s">
        <v>128</v>
      </c>
      <c r="H4" s="13" t="s">
        <v>58</v>
      </c>
      <c r="I4" s="13"/>
      <c r="J4" s="6" t="s">
        <v>128</v>
      </c>
      <c r="K4" s="13" t="s">
        <v>58</v>
      </c>
      <c r="L4" s="13"/>
      <c r="M4" s="6" t="s">
        <v>130</v>
      </c>
      <c r="N4" s="13" t="s">
        <v>131</v>
      </c>
      <c r="O4" s="11"/>
      <c r="P4" s="4" t="s">
        <v>128</v>
      </c>
      <c r="Q4" s="13" t="s">
        <v>58</v>
      </c>
      <c r="R4" s="11"/>
      <c r="S4" s="11"/>
      <c r="T4" s="11"/>
      <c r="U4" s="14"/>
    </row>
    <row r="5" spans="1:32" ht="15.75">
      <c r="A5" s="7" t="s">
        <v>174</v>
      </c>
      <c r="B5" s="19" t="s">
        <v>84</v>
      </c>
      <c r="C5" s="11"/>
      <c r="E5" s="13"/>
      <c r="F5" s="11"/>
      <c r="I5" s="11"/>
      <c r="J5" s="11"/>
      <c r="K5" s="11"/>
      <c r="M5" s="11"/>
    </row>
    <row r="6" spans="1:32">
      <c r="B6" s="11" t="s">
        <v>64</v>
      </c>
      <c r="C6" s="11"/>
      <c r="E6" s="13"/>
      <c r="F6" s="11"/>
      <c r="I6" s="11"/>
      <c r="J6" s="11"/>
      <c r="K6" s="11"/>
      <c r="M6" s="11"/>
      <c r="V6" s="37" t="s">
        <v>150</v>
      </c>
      <c r="W6" s="38"/>
      <c r="X6" s="38"/>
      <c r="Y6" s="39"/>
      <c r="Z6" s="37" t="s">
        <v>151</v>
      </c>
      <c r="AA6" s="38"/>
      <c r="AB6" s="38"/>
      <c r="AC6" s="39"/>
    </row>
    <row r="7" spans="1:32">
      <c r="A7" s="2" t="s">
        <v>44</v>
      </c>
      <c r="B7" s="5"/>
      <c r="C7" s="11"/>
      <c r="D7" s="30">
        <v>96</v>
      </c>
      <c r="E7" s="13">
        <f t="shared" ref="E7:E13" si="0">1*(IFERROR(VLOOKUP(D7,$AE$7:$AF$14,2,FALSE),"0"))</f>
        <v>12</v>
      </c>
      <c r="F7" s="6"/>
      <c r="H7" s="13">
        <f>1*(IFERROR(VLOOKUP(G7,$AE$7:$AF$14,2,FALSE),"0"))</f>
        <v>0</v>
      </c>
      <c r="I7" s="6"/>
      <c r="J7" s="6"/>
      <c r="K7" s="13">
        <f>1*(IFERROR(VLOOKUP(J7,$AE$7:$AF$14,2,FALSE),"0"))</f>
        <v>0</v>
      </c>
      <c r="L7" s="13"/>
      <c r="M7" s="30">
        <v>96</v>
      </c>
      <c r="N7" s="13">
        <f>1*(IFERROR(VLOOKUP(M7,$AE$7:$AF$14,2,FALSE),"0"))</f>
        <v>12</v>
      </c>
      <c r="P7" s="4">
        <v>77</v>
      </c>
      <c r="Q7" s="13">
        <f>1*(IFERROR(VLOOKUP(P7,$AE$7:$AF$14,2,FALSE),"0"))</f>
        <v>0</v>
      </c>
      <c r="S7" s="4">
        <f>LARGE(V7:Y7,1)+LARGE(V7:Y7,2)+P7*1.5</f>
        <v>307.5</v>
      </c>
      <c r="U7" s="13">
        <f>LARGE(Z7:AC7,1)+LARGE(Z7:AC7,2)+Q7*1.5</f>
        <v>24</v>
      </c>
      <c r="V7">
        <f>+D7</f>
        <v>96</v>
      </c>
      <c r="W7">
        <f>+G7</f>
        <v>0</v>
      </c>
      <c r="X7">
        <f>+J7</f>
        <v>0</v>
      </c>
      <c r="Y7">
        <f>+M7</f>
        <v>96</v>
      </c>
      <c r="Z7">
        <f>+E7</f>
        <v>12</v>
      </c>
      <c r="AA7">
        <f>+H7</f>
        <v>0</v>
      </c>
      <c r="AB7">
        <f>+K7</f>
        <v>0</v>
      </c>
      <c r="AC7">
        <f>+N7</f>
        <v>12</v>
      </c>
      <c r="AE7" s="10">
        <v>100</v>
      </c>
      <c r="AF7" s="10">
        <v>30</v>
      </c>
    </row>
    <row r="8" spans="1:32">
      <c r="A8" s="2" t="s">
        <v>50</v>
      </c>
      <c r="B8" s="5"/>
      <c r="C8" s="11"/>
      <c r="D8" s="6">
        <v>91</v>
      </c>
      <c r="E8" s="13">
        <f t="shared" si="0"/>
        <v>0</v>
      </c>
      <c r="F8" s="6"/>
      <c r="G8" s="4">
        <v>90</v>
      </c>
      <c r="H8" s="13">
        <f>1*(IFERROR(VLOOKUP(G8,$AE$7:$AF$14,2,FALSE),"0"))</f>
        <v>0</v>
      </c>
      <c r="I8" s="6"/>
      <c r="J8" s="30">
        <v>94</v>
      </c>
      <c r="K8" s="13">
        <f>1*(IFERROR(VLOOKUP(J8,$AE$7:$AF$14,2,FALSE),"0"))</f>
        <v>6</v>
      </c>
      <c r="L8" s="13"/>
      <c r="M8" s="6">
        <v>79</v>
      </c>
      <c r="N8" s="13">
        <f>1*(IFERROR(VLOOKUP(M8,$AE$7:$AF$14,2,FALSE),"0"))</f>
        <v>0</v>
      </c>
      <c r="P8" s="4">
        <v>86</v>
      </c>
      <c r="Q8" s="13">
        <f>1*(IFERROR(VLOOKUP(P8,$AE$7:$AF$14,2,FALSE),"0"))</f>
        <v>0</v>
      </c>
      <c r="S8" s="4">
        <f>LARGE(V9:Y9,1)+LARGE(V9:Y9,2)+P8*1.5</f>
        <v>314</v>
      </c>
      <c r="U8" s="13">
        <f>LARGE(Z9:AC9,1)+LARGE(Z9:AC9,2)+Q8*1.5</f>
        <v>6</v>
      </c>
      <c r="V8" t="e">
        <f>+#REF!</f>
        <v>#REF!</v>
      </c>
      <c r="W8" t="e">
        <f>+#REF!</f>
        <v>#REF!</v>
      </c>
      <c r="X8" t="e">
        <f>+#REF!</f>
        <v>#REF!</v>
      </c>
      <c r="Y8" t="e">
        <f>+#REF!</f>
        <v>#REF!</v>
      </c>
      <c r="Z8" t="e">
        <f>+#REF!</f>
        <v>#REF!</v>
      </c>
      <c r="AA8" t="e">
        <f>+#REF!</f>
        <v>#REF!</v>
      </c>
      <c r="AB8" t="e">
        <f>+#REF!</f>
        <v>#REF!</v>
      </c>
      <c r="AC8" t="e">
        <f>+#REF!</f>
        <v>#REF!</v>
      </c>
      <c r="AE8">
        <v>99</v>
      </c>
      <c r="AF8">
        <v>25</v>
      </c>
    </row>
    <row r="9" spans="1:32">
      <c r="A9" s="2" t="s">
        <v>196</v>
      </c>
      <c r="B9" s="5"/>
      <c r="C9" s="11"/>
      <c r="E9" s="13">
        <f t="shared" si="0"/>
        <v>0</v>
      </c>
      <c r="F9" s="6"/>
      <c r="H9" s="13">
        <f>1*(IFERROR(VLOOKUP(G9,$AE$7:$AF$14,2,FALSE),"0"))</f>
        <v>0</v>
      </c>
      <c r="I9" s="6"/>
      <c r="J9" s="6">
        <v>85</v>
      </c>
      <c r="K9" s="13">
        <f>1*(IFERROR(VLOOKUP(J9,$AE$7:$AF$14,2,FALSE),"0"))</f>
        <v>0</v>
      </c>
      <c r="L9" s="13"/>
      <c r="M9" s="6">
        <v>84</v>
      </c>
      <c r="N9" s="13">
        <f>1*(IFERROR(VLOOKUP(M9,$AE$7:$AF$14,2,FALSE),"0"))</f>
        <v>0</v>
      </c>
      <c r="P9" s="29">
        <v>93</v>
      </c>
      <c r="Q9" s="13">
        <f>1*(IFERROR(VLOOKUP(P9,$AE$7:$AF$14,2,FALSE),"0"))</f>
        <v>3</v>
      </c>
      <c r="S9" s="4">
        <f>LARGE(V10:Y10,1)+LARGE(V10:Y10,2)+P9*1.5</f>
        <v>308.5</v>
      </c>
      <c r="U9" s="13">
        <f>LARGE(Z10:AC10,1)+LARGE(Z10:AC10,2)+Q9*1.5</f>
        <v>4.5</v>
      </c>
      <c r="V9">
        <f>+D8</f>
        <v>91</v>
      </c>
      <c r="W9">
        <f>+G8</f>
        <v>90</v>
      </c>
      <c r="X9">
        <f>+J8</f>
        <v>94</v>
      </c>
      <c r="Y9">
        <f>+M8</f>
        <v>79</v>
      </c>
      <c r="Z9">
        <f>+E8</f>
        <v>0</v>
      </c>
      <c r="AA9">
        <f>+H8</f>
        <v>0</v>
      </c>
      <c r="AB9">
        <f>+K8</f>
        <v>6</v>
      </c>
      <c r="AC9">
        <f>+N8</f>
        <v>0</v>
      </c>
      <c r="AE9">
        <v>98</v>
      </c>
      <c r="AF9">
        <v>20</v>
      </c>
    </row>
    <row r="10" spans="1:32">
      <c r="A10" s="2" t="s">
        <v>4</v>
      </c>
      <c r="B10" s="5"/>
      <c r="C10" s="4"/>
      <c r="D10" s="6">
        <v>67</v>
      </c>
      <c r="E10" s="13">
        <f t="shared" si="0"/>
        <v>0</v>
      </c>
      <c r="F10" s="6"/>
      <c r="H10" s="13">
        <f>1*(IFERROR(VLOOKUP(G10,$AE$7:$AF$14,2,FALSE),"0"))</f>
        <v>0</v>
      </c>
      <c r="I10" s="6"/>
      <c r="J10" s="30">
        <v>92</v>
      </c>
      <c r="K10" s="13">
        <f>1*(IFERROR(VLOOKUP(J10,$AE$7:$AF$14,2,FALSE),"0"))</f>
        <v>0</v>
      </c>
      <c r="L10" s="13"/>
      <c r="M10" s="6">
        <v>83</v>
      </c>
      <c r="N10" s="13">
        <f>1*(IFERROR(VLOOKUP(M10,$AE$7:$AF$14,2,FALSE),"0"))</f>
        <v>0</v>
      </c>
      <c r="P10" s="4">
        <v>85</v>
      </c>
      <c r="Q10" s="13">
        <f>1*(IFERROR(VLOOKUP(P10,$AE$7:$AF$14,2,FALSE),"0"))</f>
        <v>0</v>
      </c>
      <c r="S10" s="4">
        <f>LARGE(V11:Y11,1)+LARGE(V11:Y11,2)+P10*1.5</f>
        <v>302.5</v>
      </c>
      <c r="U10" s="13">
        <f>LARGE(Z11:AC11,1)+LARGE(Z11:AC11,2)+Q10*1.5</f>
        <v>0</v>
      </c>
      <c r="V10">
        <f>+D9</f>
        <v>0</v>
      </c>
      <c r="W10">
        <f>+G9</f>
        <v>0</v>
      </c>
      <c r="X10">
        <f>+J9</f>
        <v>85</v>
      </c>
      <c r="Y10">
        <f>+M9</f>
        <v>84</v>
      </c>
      <c r="Z10">
        <f>+E9</f>
        <v>0</v>
      </c>
      <c r="AA10">
        <f>+H9</f>
        <v>0</v>
      </c>
      <c r="AB10">
        <f>+K9</f>
        <v>0</v>
      </c>
      <c r="AC10">
        <f>+N9</f>
        <v>0</v>
      </c>
      <c r="AE10">
        <v>97</v>
      </c>
      <c r="AF10">
        <v>15</v>
      </c>
    </row>
    <row r="11" spans="1:32">
      <c r="A11" s="2" t="s">
        <v>14</v>
      </c>
      <c r="B11" s="5"/>
      <c r="C11" s="11"/>
      <c r="D11" s="6">
        <v>86</v>
      </c>
      <c r="E11" s="13">
        <f t="shared" si="0"/>
        <v>0</v>
      </c>
      <c r="F11" s="6"/>
      <c r="G11" s="4">
        <v>81</v>
      </c>
      <c r="H11" s="13">
        <f>1*(IFERROR(VLOOKUP(G11,$AE$7:$AF$14,2,FALSE),"0"))</f>
        <v>0</v>
      </c>
      <c r="I11" s="6"/>
      <c r="J11" s="6">
        <v>83</v>
      </c>
      <c r="K11" s="13">
        <f>1*(IFERROR(VLOOKUP(J11,$AE$7:$AF$14,2,FALSE),"0"))</f>
        <v>0</v>
      </c>
      <c r="L11" s="13"/>
      <c r="M11" s="6">
        <v>83</v>
      </c>
      <c r="N11" s="13">
        <f>1*(IFERROR(VLOOKUP(M11,$AE$7:$AF$14,2,FALSE),"0"))</f>
        <v>0</v>
      </c>
      <c r="P11" s="4">
        <v>87</v>
      </c>
      <c r="Q11" s="13">
        <f>1*(IFERROR(VLOOKUP(P11,$AE$7:$AF$14,2,FALSE),"0"))</f>
        <v>0</v>
      </c>
      <c r="S11" s="4">
        <f>LARGE(V12:Y12,1)+LARGE(V12:Y12,2)+P11*1.5</f>
        <v>299.5</v>
      </c>
      <c r="U11" s="13">
        <f>LARGE(Z12:AC12,1)+LARGE(Z12:AC12,2)+Q11*1.5</f>
        <v>0</v>
      </c>
      <c r="V11">
        <f>+D10</f>
        <v>67</v>
      </c>
      <c r="W11">
        <f>+G10</f>
        <v>0</v>
      </c>
      <c r="X11">
        <f>+J10</f>
        <v>92</v>
      </c>
      <c r="Y11">
        <f>+M10</f>
        <v>83</v>
      </c>
      <c r="Z11">
        <f>+E10</f>
        <v>0</v>
      </c>
      <c r="AA11">
        <f>+H10</f>
        <v>0</v>
      </c>
      <c r="AB11">
        <f>+K10</f>
        <v>0</v>
      </c>
      <c r="AC11">
        <f>+N10</f>
        <v>0</v>
      </c>
      <c r="AE11">
        <v>95</v>
      </c>
      <c r="AF11">
        <v>9</v>
      </c>
    </row>
    <row r="12" spans="1:32">
      <c r="A12" s="5"/>
      <c r="B12" s="5"/>
      <c r="C12" s="11"/>
      <c r="E12" s="13">
        <f t="shared" si="0"/>
        <v>0</v>
      </c>
      <c r="F12" s="6"/>
      <c r="H12" s="13">
        <f t="shared" ref="H12:H13" si="1">1*(IFERROR(VLOOKUP(G12,$AE$7:$AF$14,2,FALSE),"0"))</f>
        <v>0</v>
      </c>
      <c r="I12" s="6"/>
      <c r="J12" s="6"/>
      <c r="K12" s="13">
        <f t="shared" ref="K12:K13" si="2">1*(IFERROR(VLOOKUP(J12,$AE$7:$AF$14,2,FALSE),"0"))</f>
        <v>0</v>
      </c>
      <c r="L12" s="13"/>
      <c r="M12" s="6"/>
      <c r="N12" s="13">
        <f t="shared" ref="N12:N13" si="3">1*(IFERROR(VLOOKUP(M12,$AE$7:$AF$14,2,FALSE),"0"))</f>
        <v>0</v>
      </c>
      <c r="Q12" s="13">
        <f t="shared" ref="Q12:Q13" si="4">1*(IFERROR(VLOOKUP(P12,$AE$7:$AF$14,2,FALSE),"0"))</f>
        <v>0</v>
      </c>
      <c r="S12" s="4">
        <f t="shared" ref="S12:S35" si="5">LARGE(V15:Y15,1)+LARGE(V15:Y15,2)+P12*1.5</f>
        <v>0</v>
      </c>
      <c r="U12" s="13">
        <f t="shared" ref="U12:U35" si="6">LARGE(Z15:AC15,1)+LARGE(Z15:AC15,2)+Q12*1.5</f>
        <v>0</v>
      </c>
      <c r="V12">
        <f>+D11</f>
        <v>86</v>
      </c>
      <c r="W12">
        <f>+G11</f>
        <v>81</v>
      </c>
      <c r="X12">
        <f>+J11</f>
        <v>83</v>
      </c>
      <c r="Y12">
        <f>+M11</f>
        <v>83</v>
      </c>
      <c r="Z12">
        <f>+E11</f>
        <v>0</v>
      </c>
      <c r="AA12">
        <f>+H11</f>
        <v>0</v>
      </c>
      <c r="AB12">
        <f>+K11</f>
        <v>0</v>
      </c>
      <c r="AC12">
        <f>+N11</f>
        <v>0</v>
      </c>
      <c r="AE12">
        <v>96</v>
      </c>
      <c r="AF12">
        <v>12</v>
      </c>
    </row>
    <row r="13" spans="1:32">
      <c r="A13" s="5"/>
      <c r="B13" s="5"/>
      <c r="C13" s="11"/>
      <c r="E13" s="13">
        <f t="shared" si="0"/>
        <v>0</v>
      </c>
      <c r="F13" s="6"/>
      <c r="H13" s="13">
        <f t="shared" si="1"/>
        <v>0</v>
      </c>
      <c r="I13" s="6"/>
      <c r="J13" s="6"/>
      <c r="K13" s="13">
        <f t="shared" si="2"/>
        <v>0</v>
      </c>
      <c r="L13" s="13"/>
      <c r="M13" s="6"/>
      <c r="N13" s="13">
        <f t="shared" si="3"/>
        <v>0</v>
      </c>
      <c r="Q13" s="13">
        <f t="shared" si="4"/>
        <v>0</v>
      </c>
      <c r="S13" s="4">
        <f t="shared" si="5"/>
        <v>0</v>
      </c>
      <c r="U13" s="13">
        <f t="shared" si="6"/>
        <v>0</v>
      </c>
      <c r="V13" t="e">
        <f>+#REF!</f>
        <v>#REF!</v>
      </c>
      <c r="W13" t="e">
        <f>+#REF!</f>
        <v>#REF!</v>
      </c>
      <c r="X13" t="e">
        <f>+#REF!</f>
        <v>#REF!</v>
      </c>
      <c r="Y13" t="e">
        <f>+#REF!</f>
        <v>#REF!</v>
      </c>
      <c r="Z13" t="e">
        <f>+#REF!</f>
        <v>#REF!</v>
      </c>
      <c r="AA13" t="e">
        <f>+#REF!</f>
        <v>#REF!</v>
      </c>
      <c r="AB13" t="e">
        <f>+#REF!</f>
        <v>#REF!</v>
      </c>
      <c r="AC13" t="e">
        <f>+#REF!</f>
        <v>#REF!</v>
      </c>
      <c r="AE13">
        <v>94</v>
      </c>
      <c r="AF13">
        <v>6</v>
      </c>
    </row>
    <row r="14" spans="1:32">
      <c r="B14" s="5"/>
      <c r="C14" s="11"/>
      <c r="E14" s="13"/>
      <c r="F14" s="6"/>
      <c r="I14" s="6"/>
      <c r="J14" s="6"/>
      <c r="K14" s="6"/>
      <c r="L14" s="13"/>
      <c r="M14" s="6"/>
      <c r="R14" s="6"/>
      <c r="S14" s="4">
        <f t="shared" si="5"/>
        <v>0</v>
      </c>
      <c r="U14" s="13">
        <f t="shared" si="6"/>
        <v>0</v>
      </c>
      <c r="V14" t="e">
        <f>+#REF!</f>
        <v>#REF!</v>
      </c>
      <c r="W14" t="e">
        <f>+#REF!</f>
        <v>#REF!</v>
      </c>
      <c r="X14" t="e">
        <f>+#REF!</f>
        <v>#REF!</v>
      </c>
      <c r="Y14" t="e">
        <f>+#REF!</f>
        <v>#REF!</v>
      </c>
      <c r="Z14" t="e">
        <f>+#REF!</f>
        <v>#REF!</v>
      </c>
      <c r="AA14" t="e">
        <f>+#REF!</f>
        <v>#REF!</v>
      </c>
      <c r="AB14" t="e">
        <f>+#REF!</f>
        <v>#REF!</v>
      </c>
      <c r="AC14" t="e">
        <f>+#REF!</f>
        <v>#REF!</v>
      </c>
      <c r="AE14">
        <v>93</v>
      </c>
      <c r="AF14">
        <v>3</v>
      </c>
    </row>
    <row r="15" spans="1:32">
      <c r="A15" s="7" t="s">
        <v>175</v>
      </c>
      <c r="B15" s="5"/>
      <c r="C15" s="11"/>
      <c r="E15" s="13"/>
      <c r="F15" s="6"/>
      <c r="I15" s="6"/>
      <c r="J15" s="6"/>
      <c r="K15" s="6"/>
      <c r="L15" s="13"/>
      <c r="M15" s="6"/>
      <c r="R15" s="6"/>
      <c r="S15" s="4">
        <f t="shared" si="5"/>
        <v>0</v>
      </c>
      <c r="U15" s="13">
        <f t="shared" si="6"/>
        <v>0</v>
      </c>
      <c r="V15">
        <f t="shared" ref="V15:V41" si="7">+D12</f>
        <v>0</v>
      </c>
      <c r="W15">
        <f t="shared" ref="W15:W41" si="8">+G12</f>
        <v>0</v>
      </c>
      <c r="X15">
        <f t="shared" ref="X15:X41" si="9">+J12</f>
        <v>0</v>
      </c>
      <c r="Y15">
        <f t="shared" ref="Y15:Y41" si="10">+M12</f>
        <v>0</v>
      </c>
      <c r="Z15">
        <f t="shared" ref="Z15:Z41" si="11">+E12</f>
        <v>0</v>
      </c>
      <c r="AA15">
        <f t="shared" ref="AA15:AA41" si="12">+H12</f>
        <v>0</v>
      </c>
      <c r="AB15">
        <f t="shared" ref="AB15:AB41" si="13">+K12</f>
        <v>0</v>
      </c>
      <c r="AC15">
        <f t="shared" ref="AC15:AC41" si="14">+N12</f>
        <v>0</v>
      </c>
    </row>
    <row r="16" spans="1:32">
      <c r="B16" s="11"/>
      <c r="C16" s="11"/>
      <c r="E16" s="13"/>
      <c r="F16" s="6"/>
      <c r="I16" s="6"/>
      <c r="J16" s="6"/>
      <c r="K16" s="6"/>
      <c r="L16" s="13"/>
      <c r="M16" s="6"/>
      <c r="R16" s="6"/>
      <c r="S16" s="4">
        <f t="shared" si="5"/>
        <v>0</v>
      </c>
      <c r="U16" s="13">
        <f t="shared" si="6"/>
        <v>0</v>
      </c>
      <c r="V16">
        <f t="shared" si="7"/>
        <v>0</v>
      </c>
      <c r="W16">
        <f t="shared" si="8"/>
        <v>0</v>
      </c>
      <c r="X16">
        <f t="shared" si="9"/>
        <v>0</v>
      </c>
      <c r="Y16">
        <f t="shared" si="10"/>
        <v>0</v>
      </c>
      <c r="Z16">
        <f t="shared" si="11"/>
        <v>0</v>
      </c>
      <c r="AA16">
        <f t="shared" si="12"/>
        <v>0</v>
      </c>
      <c r="AB16">
        <f t="shared" si="13"/>
        <v>0</v>
      </c>
      <c r="AC16">
        <f t="shared" si="14"/>
        <v>0</v>
      </c>
    </row>
    <row r="17" spans="1:32">
      <c r="A17" s="2" t="s">
        <v>15</v>
      </c>
      <c r="C17" s="11"/>
      <c r="D17" s="6">
        <v>88</v>
      </c>
      <c r="E17" s="13">
        <f t="shared" ref="E17:E35" si="15">1*(IFERROR(VLOOKUP(D17,$AE$21:$AF$28,2,FALSE),"0"))</f>
        <v>0</v>
      </c>
      <c r="F17" s="6"/>
      <c r="G17" s="4">
        <v>91</v>
      </c>
      <c r="H17" s="13">
        <f t="shared" ref="H17:H35" si="16">1*(IFERROR(VLOOKUP(G17,$AE$21:$AF$28,2,FALSE),"0"))</f>
        <v>0</v>
      </c>
      <c r="I17" s="6"/>
      <c r="J17" s="6">
        <v>89</v>
      </c>
      <c r="K17" s="13">
        <f t="shared" ref="K17:K35" si="17">1*(IFERROR(VLOOKUP(J17,$AE$21:$AF$28,2,FALSE),"0"))</f>
        <v>0</v>
      </c>
      <c r="L17" s="13"/>
      <c r="M17" s="30">
        <v>98</v>
      </c>
      <c r="N17" s="13">
        <f t="shared" ref="N17:N35" si="18">1*(IFERROR(VLOOKUP(M17,$AE$21:$AF$28,2,FALSE),"0"))</f>
        <v>20</v>
      </c>
      <c r="P17" s="4">
        <v>83</v>
      </c>
      <c r="Q17" s="13">
        <f t="shared" ref="Q17:Q35" si="19">1*(IFERROR(VLOOKUP(P17,$AE$21:$AF$28,2,FALSE),"0"))</f>
        <v>0</v>
      </c>
      <c r="S17" s="4">
        <f t="shared" si="5"/>
        <v>313.5</v>
      </c>
      <c r="U17" s="13">
        <f t="shared" si="6"/>
        <v>20</v>
      </c>
      <c r="V17">
        <f t="shared" si="7"/>
        <v>0</v>
      </c>
      <c r="W17">
        <f t="shared" si="8"/>
        <v>0</v>
      </c>
      <c r="X17">
        <f t="shared" si="9"/>
        <v>0</v>
      </c>
      <c r="Y17">
        <f t="shared" si="10"/>
        <v>0</v>
      </c>
      <c r="Z17">
        <f t="shared" si="11"/>
        <v>0</v>
      </c>
      <c r="AA17">
        <f t="shared" si="12"/>
        <v>0</v>
      </c>
      <c r="AB17">
        <f t="shared" si="13"/>
        <v>0</v>
      </c>
      <c r="AC17">
        <f t="shared" si="14"/>
        <v>0</v>
      </c>
    </row>
    <row r="18" spans="1:32">
      <c r="A18" s="2" t="s">
        <v>153</v>
      </c>
      <c r="C18" s="11"/>
      <c r="D18" s="6">
        <v>89</v>
      </c>
      <c r="E18" s="13">
        <f t="shared" si="15"/>
        <v>0</v>
      </c>
      <c r="F18" s="6"/>
      <c r="H18" s="13">
        <f t="shared" si="16"/>
        <v>0</v>
      </c>
      <c r="I18" s="6"/>
      <c r="J18" s="30">
        <v>96</v>
      </c>
      <c r="K18" s="13">
        <f t="shared" si="17"/>
        <v>12</v>
      </c>
      <c r="L18" s="13"/>
      <c r="M18" s="6">
        <v>94</v>
      </c>
      <c r="N18" s="13">
        <f t="shared" si="18"/>
        <v>6</v>
      </c>
      <c r="P18" s="4">
        <v>88</v>
      </c>
      <c r="Q18" s="13">
        <f t="shared" si="19"/>
        <v>0</v>
      </c>
      <c r="S18" s="4">
        <f t="shared" si="5"/>
        <v>322</v>
      </c>
      <c r="U18" s="13">
        <f t="shared" si="6"/>
        <v>18</v>
      </c>
      <c r="V18">
        <f t="shared" si="7"/>
        <v>0</v>
      </c>
      <c r="W18">
        <f t="shared" si="8"/>
        <v>0</v>
      </c>
      <c r="X18">
        <f t="shared" si="9"/>
        <v>0</v>
      </c>
      <c r="Y18">
        <f t="shared" si="10"/>
        <v>0</v>
      </c>
      <c r="Z18">
        <f t="shared" si="11"/>
        <v>0</v>
      </c>
      <c r="AA18">
        <f t="shared" si="12"/>
        <v>0</v>
      </c>
      <c r="AB18">
        <f t="shared" si="13"/>
        <v>0</v>
      </c>
      <c r="AC18">
        <f t="shared" si="14"/>
        <v>0</v>
      </c>
      <c r="AD18" s="6"/>
    </row>
    <row r="19" spans="1:32">
      <c r="A19" s="2" t="s">
        <v>32</v>
      </c>
      <c r="C19" s="11"/>
      <c r="D19" s="6">
        <v>87</v>
      </c>
      <c r="E19" s="13">
        <f t="shared" si="15"/>
        <v>0</v>
      </c>
      <c r="F19" s="6"/>
      <c r="G19" s="4">
        <v>93</v>
      </c>
      <c r="H19" s="13">
        <f t="shared" si="16"/>
        <v>3</v>
      </c>
      <c r="I19" s="6"/>
      <c r="J19" s="30">
        <v>96</v>
      </c>
      <c r="K19" s="13">
        <f t="shared" si="17"/>
        <v>12</v>
      </c>
      <c r="L19" s="13"/>
      <c r="M19" s="6">
        <v>92</v>
      </c>
      <c r="N19" s="13">
        <f t="shared" si="18"/>
        <v>0</v>
      </c>
      <c r="P19" s="4">
        <v>88</v>
      </c>
      <c r="Q19" s="13">
        <f t="shared" si="19"/>
        <v>0</v>
      </c>
      <c r="S19" s="4">
        <f t="shared" si="5"/>
        <v>321</v>
      </c>
      <c r="U19" s="13">
        <f t="shared" si="6"/>
        <v>15</v>
      </c>
      <c r="V19">
        <f t="shared" si="7"/>
        <v>0</v>
      </c>
      <c r="W19">
        <f t="shared" si="8"/>
        <v>0</v>
      </c>
      <c r="X19">
        <f t="shared" si="9"/>
        <v>0</v>
      </c>
      <c r="Y19">
        <f t="shared" si="10"/>
        <v>0</v>
      </c>
      <c r="Z19">
        <f t="shared" si="11"/>
        <v>0</v>
      </c>
      <c r="AA19">
        <f t="shared" si="12"/>
        <v>0</v>
      </c>
      <c r="AB19">
        <f t="shared" si="13"/>
        <v>0</v>
      </c>
      <c r="AC19">
        <f t="shared" si="14"/>
        <v>0</v>
      </c>
      <c r="AD19" s="6"/>
    </row>
    <row r="20" spans="1:32">
      <c r="A20" s="2" t="s">
        <v>45</v>
      </c>
      <c r="C20" s="11"/>
      <c r="D20" s="6">
        <v>90</v>
      </c>
      <c r="E20" s="13">
        <f t="shared" si="15"/>
        <v>0</v>
      </c>
      <c r="F20" s="6"/>
      <c r="G20" s="6"/>
      <c r="H20" s="13">
        <f t="shared" si="16"/>
        <v>0</v>
      </c>
      <c r="I20" s="6"/>
      <c r="J20" s="6">
        <v>84</v>
      </c>
      <c r="K20" s="13">
        <f t="shared" si="17"/>
        <v>0</v>
      </c>
      <c r="L20" s="13"/>
      <c r="M20" s="6">
        <v>91</v>
      </c>
      <c r="N20" s="13">
        <f t="shared" si="18"/>
        <v>0</v>
      </c>
      <c r="P20" s="29">
        <v>95</v>
      </c>
      <c r="Q20" s="13">
        <f t="shared" si="19"/>
        <v>9</v>
      </c>
      <c r="S20" s="4">
        <f t="shared" si="5"/>
        <v>323.5</v>
      </c>
      <c r="U20" s="13">
        <f t="shared" si="6"/>
        <v>13.5</v>
      </c>
      <c r="V20">
        <f t="shared" si="7"/>
        <v>88</v>
      </c>
      <c r="W20">
        <f t="shared" si="8"/>
        <v>91</v>
      </c>
      <c r="X20">
        <f t="shared" si="9"/>
        <v>89</v>
      </c>
      <c r="Y20">
        <f t="shared" si="10"/>
        <v>98</v>
      </c>
      <c r="Z20">
        <f t="shared" si="11"/>
        <v>0</v>
      </c>
      <c r="AA20">
        <f t="shared" si="12"/>
        <v>0</v>
      </c>
      <c r="AB20">
        <f t="shared" si="13"/>
        <v>0</v>
      </c>
      <c r="AC20">
        <f t="shared" si="14"/>
        <v>20</v>
      </c>
      <c r="AD20" s="6"/>
      <c r="AE20" s="6"/>
    </row>
    <row r="21" spans="1:32">
      <c r="A21" s="2" t="s">
        <v>51</v>
      </c>
      <c r="E21" s="13">
        <f t="shared" si="15"/>
        <v>0</v>
      </c>
      <c r="G21" s="6">
        <v>93</v>
      </c>
      <c r="H21" s="13">
        <f t="shared" si="16"/>
        <v>3</v>
      </c>
      <c r="I21" s="6"/>
      <c r="J21" s="6">
        <v>94</v>
      </c>
      <c r="K21" s="13">
        <f t="shared" si="17"/>
        <v>6</v>
      </c>
      <c r="L21" s="13"/>
      <c r="M21" s="6">
        <v>89</v>
      </c>
      <c r="N21" s="13">
        <f t="shared" si="18"/>
        <v>0</v>
      </c>
      <c r="P21" s="4">
        <v>89</v>
      </c>
      <c r="Q21" s="13">
        <f t="shared" si="19"/>
        <v>0</v>
      </c>
      <c r="S21" s="4">
        <f t="shared" si="5"/>
        <v>320.5</v>
      </c>
      <c r="U21" s="13">
        <f t="shared" si="6"/>
        <v>9</v>
      </c>
      <c r="V21">
        <f t="shared" si="7"/>
        <v>89</v>
      </c>
      <c r="W21">
        <f t="shared" si="8"/>
        <v>0</v>
      </c>
      <c r="X21">
        <f t="shared" si="9"/>
        <v>96</v>
      </c>
      <c r="Y21">
        <f t="shared" si="10"/>
        <v>94</v>
      </c>
      <c r="Z21">
        <f t="shared" si="11"/>
        <v>0</v>
      </c>
      <c r="AA21">
        <f t="shared" si="12"/>
        <v>0</v>
      </c>
      <c r="AB21">
        <f t="shared" si="13"/>
        <v>12</v>
      </c>
      <c r="AC21">
        <f t="shared" si="14"/>
        <v>6</v>
      </c>
      <c r="AE21" s="10">
        <v>100</v>
      </c>
      <c r="AF21" s="10">
        <v>30</v>
      </c>
    </row>
    <row r="22" spans="1:32">
      <c r="A22" s="2" t="s">
        <v>108</v>
      </c>
      <c r="D22" s="6">
        <v>90</v>
      </c>
      <c r="E22" s="13">
        <f t="shared" si="15"/>
        <v>0</v>
      </c>
      <c r="F22" s="6"/>
      <c r="H22" s="13">
        <f t="shared" si="16"/>
        <v>0</v>
      </c>
      <c r="I22" s="6"/>
      <c r="J22" s="6"/>
      <c r="K22" s="13">
        <f t="shared" si="17"/>
        <v>0</v>
      </c>
      <c r="L22" s="13"/>
      <c r="M22" s="6">
        <v>94</v>
      </c>
      <c r="N22" s="13">
        <f t="shared" si="18"/>
        <v>6</v>
      </c>
      <c r="P22" s="4">
        <v>1</v>
      </c>
      <c r="Q22" s="13">
        <f t="shared" si="19"/>
        <v>0</v>
      </c>
      <c r="S22" s="4">
        <f t="shared" si="5"/>
        <v>185.5</v>
      </c>
      <c r="U22" s="13">
        <f t="shared" si="6"/>
        <v>6</v>
      </c>
      <c r="V22">
        <f t="shared" si="7"/>
        <v>87</v>
      </c>
      <c r="W22">
        <f t="shared" si="8"/>
        <v>93</v>
      </c>
      <c r="X22">
        <f t="shared" si="9"/>
        <v>96</v>
      </c>
      <c r="Y22">
        <f t="shared" si="10"/>
        <v>92</v>
      </c>
      <c r="Z22">
        <f t="shared" si="11"/>
        <v>0</v>
      </c>
      <c r="AA22">
        <f t="shared" si="12"/>
        <v>3</v>
      </c>
      <c r="AB22">
        <f t="shared" si="13"/>
        <v>12</v>
      </c>
      <c r="AC22">
        <f t="shared" si="14"/>
        <v>0</v>
      </c>
      <c r="AE22">
        <v>99</v>
      </c>
      <c r="AF22">
        <v>25</v>
      </c>
    </row>
    <row r="23" spans="1:32">
      <c r="A23" s="2" t="s">
        <v>9</v>
      </c>
      <c r="B23" s="5"/>
      <c r="C23" s="11"/>
      <c r="D23" s="6">
        <v>87</v>
      </c>
      <c r="E23" s="13">
        <f t="shared" si="15"/>
        <v>0</v>
      </c>
      <c r="F23" s="6"/>
      <c r="G23" s="6">
        <v>87</v>
      </c>
      <c r="H23" s="13">
        <f t="shared" si="16"/>
        <v>0</v>
      </c>
      <c r="I23" s="6"/>
      <c r="J23" s="6">
        <v>64</v>
      </c>
      <c r="K23" s="13">
        <f t="shared" si="17"/>
        <v>0</v>
      </c>
      <c r="L23" s="13"/>
      <c r="M23" s="6">
        <v>87</v>
      </c>
      <c r="N23" s="13">
        <f t="shared" si="18"/>
        <v>0</v>
      </c>
      <c r="P23" s="4">
        <v>93</v>
      </c>
      <c r="Q23" s="13">
        <f t="shared" si="19"/>
        <v>3</v>
      </c>
      <c r="S23" s="4">
        <f t="shared" si="5"/>
        <v>313.5</v>
      </c>
      <c r="U23" s="13">
        <f t="shared" si="6"/>
        <v>4.5</v>
      </c>
      <c r="V23">
        <f t="shared" si="7"/>
        <v>90</v>
      </c>
      <c r="W23">
        <f t="shared" si="8"/>
        <v>0</v>
      </c>
      <c r="X23">
        <f t="shared" si="9"/>
        <v>84</v>
      </c>
      <c r="Y23">
        <f t="shared" si="10"/>
        <v>91</v>
      </c>
      <c r="Z23">
        <f t="shared" si="11"/>
        <v>0</v>
      </c>
      <c r="AA23">
        <f t="shared" si="12"/>
        <v>0</v>
      </c>
      <c r="AB23">
        <f t="shared" si="13"/>
        <v>0</v>
      </c>
      <c r="AC23">
        <f t="shared" si="14"/>
        <v>0</v>
      </c>
      <c r="AE23">
        <v>98</v>
      </c>
      <c r="AF23">
        <v>20</v>
      </c>
    </row>
    <row r="24" spans="1:32">
      <c r="A24" s="2" t="s">
        <v>33</v>
      </c>
      <c r="C24" s="11"/>
      <c r="D24" s="6">
        <v>84</v>
      </c>
      <c r="E24" s="13">
        <f t="shared" si="15"/>
        <v>0</v>
      </c>
      <c r="F24" s="6"/>
      <c r="G24" s="6">
        <v>80</v>
      </c>
      <c r="H24" s="13">
        <f t="shared" si="16"/>
        <v>0</v>
      </c>
      <c r="I24" s="6"/>
      <c r="J24" s="6">
        <v>89</v>
      </c>
      <c r="K24" s="13">
        <f t="shared" si="17"/>
        <v>0</v>
      </c>
      <c r="L24" s="13"/>
      <c r="M24" s="6">
        <v>79</v>
      </c>
      <c r="N24" s="13">
        <f t="shared" si="18"/>
        <v>0</v>
      </c>
      <c r="P24" s="4">
        <v>93</v>
      </c>
      <c r="Q24" s="13">
        <f t="shared" si="19"/>
        <v>3</v>
      </c>
      <c r="S24" s="4">
        <f t="shared" si="5"/>
        <v>312.5</v>
      </c>
      <c r="U24" s="13">
        <f t="shared" si="6"/>
        <v>4.5</v>
      </c>
      <c r="V24">
        <f t="shared" si="7"/>
        <v>0</v>
      </c>
      <c r="W24">
        <f t="shared" si="8"/>
        <v>93</v>
      </c>
      <c r="X24">
        <f t="shared" si="9"/>
        <v>94</v>
      </c>
      <c r="Y24">
        <f t="shared" si="10"/>
        <v>89</v>
      </c>
      <c r="Z24">
        <f t="shared" si="11"/>
        <v>0</v>
      </c>
      <c r="AA24">
        <f t="shared" si="12"/>
        <v>3</v>
      </c>
      <c r="AB24">
        <f t="shared" si="13"/>
        <v>6</v>
      </c>
      <c r="AC24">
        <f t="shared" si="14"/>
        <v>0</v>
      </c>
      <c r="AE24">
        <v>97</v>
      </c>
      <c r="AF24">
        <v>15</v>
      </c>
    </row>
    <row r="25" spans="1:32">
      <c r="A25" s="10" t="s">
        <v>112</v>
      </c>
      <c r="E25" s="13">
        <f t="shared" si="15"/>
        <v>0</v>
      </c>
      <c r="F25" s="6"/>
      <c r="G25" s="6">
        <v>92</v>
      </c>
      <c r="H25" s="13">
        <f t="shared" si="16"/>
        <v>0</v>
      </c>
      <c r="I25" s="6"/>
      <c r="J25" s="6">
        <v>86</v>
      </c>
      <c r="K25" s="13">
        <f t="shared" si="17"/>
        <v>0</v>
      </c>
      <c r="L25" s="13"/>
      <c r="M25" s="6">
        <v>89</v>
      </c>
      <c r="N25" s="13">
        <f t="shared" si="18"/>
        <v>0</v>
      </c>
      <c r="P25" s="4">
        <v>86</v>
      </c>
      <c r="Q25" s="13">
        <f t="shared" si="19"/>
        <v>0</v>
      </c>
      <c r="S25" s="4">
        <f t="shared" si="5"/>
        <v>310</v>
      </c>
      <c r="U25" s="13">
        <f t="shared" si="6"/>
        <v>0</v>
      </c>
      <c r="V25">
        <f t="shared" si="7"/>
        <v>90</v>
      </c>
      <c r="W25">
        <f t="shared" si="8"/>
        <v>0</v>
      </c>
      <c r="X25">
        <f t="shared" si="9"/>
        <v>0</v>
      </c>
      <c r="Y25">
        <f t="shared" si="10"/>
        <v>94</v>
      </c>
      <c r="Z25">
        <f t="shared" si="11"/>
        <v>0</v>
      </c>
      <c r="AA25">
        <f t="shared" si="12"/>
        <v>0</v>
      </c>
      <c r="AB25">
        <f t="shared" si="13"/>
        <v>0</v>
      </c>
      <c r="AC25">
        <f t="shared" si="14"/>
        <v>6</v>
      </c>
      <c r="AE25">
        <v>96</v>
      </c>
      <c r="AF25">
        <v>12</v>
      </c>
    </row>
    <row r="26" spans="1:32">
      <c r="A26" s="10" t="s">
        <v>109</v>
      </c>
      <c r="E26" s="13">
        <f t="shared" si="15"/>
        <v>0</v>
      </c>
      <c r="F26" s="6"/>
      <c r="G26" s="4">
        <v>92</v>
      </c>
      <c r="H26" s="13">
        <f t="shared" si="16"/>
        <v>0</v>
      </c>
      <c r="I26" s="6"/>
      <c r="J26" s="6">
        <v>87</v>
      </c>
      <c r="K26" s="13">
        <f t="shared" si="17"/>
        <v>0</v>
      </c>
      <c r="L26" s="13"/>
      <c r="M26" s="6">
        <v>92</v>
      </c>
      <c r="N26" s="13">
        <f t="shared" si="18"/>
        <v>0</v>
      </c>
      <c r="P26" s="4">
        <v>81</v>
      </c>
      <c r="Q26" s="13">
        <f t="shared" si="19"/>
        <v>0</v>
      </c>
      <c r="S26" s="4">
        <f t="shared" si="5"/>
        <v>305.5</v>
      </c>
      <c r="U26" s="13">
        <f t="shared" si="6"/>
        <v>0</v>
      </c>
      <c r="V26">
        <f t="shared" si="7"/>
        <v>87</v>
      </c>
      <c r="W26">
        <f t="shared" si="8"/>
        <v>87</v>
      </c>
      <c r="X26">
        <f t="shared" si="9"/>
        <v>64</v>
      </c>
      <c r="Y26">
        <f t="shared" si="10"/>
        <v>87</v>
      </c>
      <c r="Z26">
        <f t="shared" si="11"/>
        <v>0</v>
      </c>
      <c r="AA26">
        <f t="shared" si="12"/>
        <v>0</v>
      </c>
      <c r="AB26">
        <f t="shared" si="13"/>
        <v>0</v>
      </c>
      <c r="AC26">
        <f t="shared" si="14"/>
        <v>0</v>
      </c>
      <c r="AE26">
        <v>95</v>
      </c>
      <c r="AF26">
        <v>9</v>
      </c>
    </row>
    <row r="27" spans="1:32">
      <c r="A27" s="10" t="s">
        <v>49</v>
      </c>
      <c r="C27" s="11"/>
      <c r="E27" s="13">
        <f t="shared" si="15"/>
        <v>0</v>
      </c>
      <c r="F27" s="6"/>
      <c r="G27" s="6">
        <v>30</v>
      </c>
      <c r="H27" s="13">
        <f t="shared" si="16"/>
        <v>0</v>
      </c>
      <c r="I27" s="6"/>
      <c r="J27" s="6">
        <v>92</v>
      </c>
      <c r="K27" s="13">
        <f t="shared" si="17"/>
        <v>0</v>
      </c>
      <c r="L27" s="13"/>
      <c r="M27" s="6">
        <v>81</v>
      </c>
      <c r="N27" s="13">
        <f t="shared" si="18"/>
        <v>0</v>
      </c>
      <c r="P27" s="4">
        <v>88</v>
      </c>
      <c r="Q27" s="13">
        <f t="shared" si="19"/>
        <v>0</v>
      </c>
      <c r="S27" s="4">
        <f t="shared" si="5"/>
        <v>305</v>
      </c>
      <c r="U27" s="13">
        <f t="shared" si="6"/>
        <v>0</v>
      </c>
      <c r="V27">
        <f t="shared" si="7"/>
        <v>84</v>
      </c>
      <c r="W27">
        <f t="shared" si="8"/>
        <v>80</v>
      </c>
      <c r="X27">
        <f t="shared" si="9"/>
        <v>89</v>
      </c>
      <c r="Y27">
        <f t="shared" si="10"/>
        <v>79</v>
      </c>
      <c r="Z27">
        <f t="shared" si="11"/>
        <v>0</v>
      </c>
      <c r="AA27">
        <f t="shared" si="12"/>
        <v>0</v>
      </c>
      <c r="AB27">
        <f t="shared" si="13"/>
        <v>0</v>
      </c>
      <c r="AC27">
        <f t="shared" si="14"/>
        <v>0</v>
      </c>
      <c r="AE27">
        <v>94</v>
      </c>
      <c r="AF27">
        <v>6</v>
      </c>
    </row>
    <row r="28" spans="1:32">
      <c r="A28" s="10" t="s">
        <v>115</v>
      </c>
      <c r="E28" s="13">
        <f t="shared" si="15"/>
        <v>0</v>
      </c>
      <c r="G28" s="6">
        <v>84</v>
      </c>
      <c r="H28" s="13">
        <f t="shared" si="16"/>
        <v>0</v>
      </c>
      <c r="I28" s="6"/>
      <c r="J28" s="6">
        <v>89</v>
      </c>
      <c r="K28" s="13">
        <f t="shared" si="17"/>
        <v>0</v>
      </c>
      <c r="L28" s="13"/>
      <c r="M28" s="6"/>
      <c r="N28" s="13">
        <f t="shared" si="18"/>
        <v>0</v>
      </c>
      <c r="P28" s="4">
        <v>85</v>
      </c>
      <c r="Q28" s="13">
        <f t="shared" si="19"/>
        <v>0</v>
      </c>
      <c r="S28" s="4">
        <f t="shared" si="5"/>
        <v>300.5</v>
      </c>
      <c r="U28" s="13">
        <f t="shared" si="6"/>
        <v>0</v>
      </c>
      <c r="V28">
        <f t="shared" si="7"/>
        <v>0</v>
      </c>
      <c r="W28">
        <f t="shared" si="8"/>
        <v>92</v>
      </c>
      <c r="X28">
        <f t="shared" si="9"/>
        <v>86</v>
      </c>
      <c r="Y28">
        <f t="shared" si="10"/>
        <v>89</v>
      </c>
      <c r="Z28">
        <f t="shared" si="11"/>
        <v>0</v>
      </c>
      <c r="AA28">
        <f t="shared" si="12"/>
        <v>0</v>
      </c>
      <c r="AB28">
        <f t="shared" si="13"/>
        <v>0</v>
      </c>
      <c r="AC28">
        <f t="shared" si="14"/>
        <v>0</v>
      </c>
      <c r="AE28">
        <v>93</v>
      </c>
      <c r="AF28">
        <v>3</v>
      </c>
    </row>
    <row r="29" spans="1:32">
      <c r="A29" s="10" t="s">
        <v>48</v>
      </c>
      <c r="C29" s="11"/>
      <c r="D29" s="6">
        <v>87</v>
      </c>
      <c r="E29" s="13">
        <f t="shared" si="15"/>
        <v>0</v>
      </c>
      <c r="F29" s="6"/>
      <c r="G29" s="6"/>
      <c r="H29" s="13">
        <f t="shared" si="16"/>
        <v>0</v>
      </c>
      <c r="I29" s="6"/>
      <c r="J29" s="6"/>
      <c r="K29" s="13">
        <f t="shared" si="17"/>
        <v>0</v>
      </c>
      <c r="L29" s="13"/>
      <c r="M29" s="6">
        <v>88</v>
      </c>
      <c r="N29" s="13">
        <f t="shared" si="18"/>
        <v>0</v>
      </c>
      <c r="P29" s="4">
        <v>82</v>
      </c>
      <c r="Q29" s="13">
        <f t="shared" si="19"/>
        <v>0</v>
      </c>
      <c r="S29" s="4">
        <f t="shared" si="5"/>
        <v>298</v>
      </c>
      <c r="U29" s="13">
        <f t="shared" si="6"/>
        <v>0</v>
      </c>
      <c r="V29">
        <f t="shared" si="7"/>
        <v>0</v>
      </c>
      <c r="W29">
        <f t="shared" si="8"/>
        <v>92</v>
      </c>
      <c r="X29">
        <f t="shared" si="9"/>
        <v>87</v>
      </c>
      <c r="Y29">
        <f t="shared" si="10"/>
        <v>92</v>
      </c>
      <c r="Z29">
        <f t="shared" si="11"/>
        <v>0</v>
      </c>
      <c r="AA29">
        <f t="shared" si="12"/>
        <v>0</v>
      </c>
      <c r="AB29">
        <f t="shared" si="13"/>
        <v>0</v>
      </c>
      <c r="AC29">
        <f t="shared" si="14"/>
        <v>0</v>
      </c>
    </row>
    <row r="30" spans="1:32">
      <c r="A30" s="10" t="s">
        <v>24</v>
      </c>
      <c r="E30" s="13">
        <f t="shared" si="15"/>
        <v>0</v>
      </c>
      <c r="F30" s="6"/>
      <c r="G30" s="6">
        <v>84</v>
      </c>
      <c r="H30" s="13">
        <f t="shared" si="16"/>
        <v>0</v>
      </c>
      <c r="I30" s="6"/>
      <c r="J30" s="6">
        <v>86</v>
      </c>
      <c r="K30" s="13">
        <f t="shared" si="17"/>
        <v>0</v>
      </c>
      <c r="L30" s="13"/>
      <c r="M30" s="6">
        <v>91</v>
      </c>
      <c r="N30" s="13">
        <f t="shared" si="18"/>
        <v>0</v>
      </c>
      <c r="P30" s="4">
        <v>80</v>
      </c>
      <c r="Q30" s="13">
        <f t="shared" si="19"/>
        <v>0</v>
      </c>
      <c r="S30" s="4">
        <f t="shared" si="5"/>
        <v>297</v>
      </c>
      <c r="U30" s="13">
        <f t="shared" si="6"/>
        <v>0</v>
      </c>
      <c r="V30">
        <f t="shared" si="7"/>
        <v>0</v>
      </c>
      <c r="W30">
        <f t="shared" si="8"/>
        <v>30</v>
      </c>
      <c r="X30">
        <f t="shared" si="9"/>
        <v>92</v>
      </c>
      <c r="Y30">
        <f t="shared" si="10"/>
        <v>81</v>
      </c>
      <c r="Z30">
        <f t="shared" si="11"/>
        <v>0</v>
      </c>
      <c r="AA30">
        <f t="shared" si="12"/>
        <v>0</v>
      </c>
      <c r="AB30">
        <f t="shared" si="13"/>
        <v>0</v>
      </c>
      <c r="AC30">
        <f t="shared" si="14"/>
        <v>0</v>
      </c>
    </row>
    <row r="31" spans="1:32">
      <c r="A31" s="10" t="s">
        <v>19</v>
      </c>
      <c r="C31" s="11"/>
      <c r="D31" s="6">
        <v>76</v>
      </c>
      <c r="E31" s="13">
        <f t="shared" si="15"/>
        <v>0</v>
      </c>
      <c r="F31" s="6"/>
      <c r="G31" s="6">
        <v>78</v>
      </c>
      <c r="H31" s="13">
        <f t="shared" si="16"/>
        <v>0</v>
      </c>
      <c r="I31" s="6"/>
      <c r="J31" s="6">
        <v>76</v>
      </c>
      <c r="K31" s="13">
        <f t="shared" si="17"/>
        <v>0</v>
      </c>
      <c r="L31" s="13"/>
      <c r="M31" s="6">
        <v>78</v>
      </c>
      <c r="N31" s="13">
        <f t="shared" si="18"/>
        <v>0</v>
      </c>
      <c r="P31" s="4">
        <v>84</v>
      </c>
      <c r="Q31" s="13">
        <f t="shared" si="19"/>
        <v>0</v>
      </c>
      <c r="S31" s="4">
        <f t="shared" si="5"/>
        <v>282</v>
      </c>
      <c r="U31" s="13">
        <f t="shared" si="6"/>
        <v>0</v>
      </c>
      <c r="V31">
        <f t="shared" si="7"/>
        <v>0</v>
      </c>
      <c r="W31">
        <f t="shared" si="8"/>
        <v>84</v>
      </c>
      <c r="X31">
        <f t="shared" si="9"/>
        <v>89</v>
      </c>
      <c r="Y31">
        <f t="shared" si="10"/>
        <v>0</v>
      </c>
      <c r="Z31">
        <f t="shared" si="11"/>
        <v>0</v>
      </c>
      <c r="AA31">
        <f t="shared" si="12"/>
        <v>0</v>
      </c>
      <c r="AB31">
        <f t="shared" si="13"/>
        <v>0</v>
      </c>
      <c r="AC31">
        <f t="shared" si="14"/>
        <v>0</v>
      </c>
    </row>
    <row r="32" spans="1:32">
      <c r="A32" s="10" t="s">
        <v>8</v>
      </c>
      <c r="B32" s="5"/>
      <c r="C32" s="11"/>
      <c r="E32" s="13">
        <f t="shared" si="15"/>
        <v>0</v>
      </c>
      <c r="H32" s="13">
        <f t="shared" si="16"/>
        <v>0</v>
      </c>
      <c r="J32" s="6">
        <v>86</v>
      </c>
      <c r="K32" s="13">
        <f t="shared" si="17"/>
        <v>0</v>
      </c>
      <c r="M32" s="6">
        <v>80</v>
      </c>
      <c r="N32" s="13">
        <f t="shared" si="18"/>
        <v>0</v>
      </c>
      <c r="P32" s="4">
        <v>71</v>
      </c>
      <c r="Q32" s="13">
        <f t="shared" si="19"/>
        <v>0</v>
      </c>
      <c r="S32" s="4">
        <f t="shared" si="5"/>
        <v>272.5</v>
      </c>
      <c r="U32" s="13">
        <f t="shared" si="6"/>
        <v>0</v>
      </c>
      <c r="V32">
        <f t="shared" si="7"/>
        <v>87</v>
      </c>
      <c r="W32">
        <f t="shared" si="8"/>
        <v>0</v>
      </c>
      <c r="X32">
        <f t="shared" si="9"/>
        <v>0</v>
      </c>
      <c r="Y32">
        <f t="shared" si="10"/>
        <v>88</v>
      </c>
      <c r="Z32">
        <f t="shared" si="11"/>
        <v>0</v>
      </c>
      <c r="AA32">
        <f t="shared" si="12"/>
        <v>0</v>
      </c>
      <c r="AB32">
        <f t="shared" si="13"/>
        <v>0</v>
      </c>
      <c r="AC32">
        <f t="shared" si="14"/>
        <v>0</v>
      </c>
    </row>
    <row r="33" spans="1:29">
      <c r="A33" s="10" t="s">
        <v>113</v>
      </c>
      <c r="D33" s="6">
        <v>76</v>
      </c>
      <c r="E33" s="13">
        <f t="shared" si="15"/>
        <v>0</v>
      </c>
      <c r="F33" s="6"/>
      <c r="G33" s="6">
        <v>41</v>
      </c>
      <c r="H33" s="13">
        <f t="shared" si="16"/>
        <v>0</v>
      </c>
      <c r="I33" s="6"/>
      <c r="J33" s="6">
        <v>73</v>
      </c>
      <c r="K33" s="13">
        <f t="shared" si="17"/>
        <v>0</v>
      </c>
      <c r="L33" s="13"/>
      <c r="M33" s="6">
        <v>85</v>
      </c>
      <c r="N33" s="13">
        <f t="shared" si="18"/>
        <v>0</v>
      </c>
      <c r="P33" s="4">
        <v>69</v>
      </c>
      <c r="Q33" s="13">
        <f t="shared" si="19"/>
        <v>0</v>
      </c>
      <c r="S33" s="4">
        <f t="shared" si="5"/>
        <v>264.5</v>
      </c>
      <c r="U33" s="13">
        <f t="shared" si="6"/>
        <v>0</v>
      </c>
      <c r="V33">
        <f t="shared" si="7"/>
        <v>0</v>
      </c>
      <c r="W33">
        <f t="shared" si="8"/>
        <v>84</v>
      </c>
      <c r="X33">
        <f t="shared" si="9"/>
        <v>86</v>
      </c>
      <c r="Y33">
        <f t="shared" si="10"/>
        <v>91</v>
      </c>
      <c r="Z33">
        <f t="shared" si="11"/>
        <v>0</v>
      </c>
      <c r="AA33">
        <f t="shared" si="12"/>
        <v>0</v>
      </c>
      <c r="AB33">
        <f t="shared" si="13"/>
        <v>0</v>
      </c>
      <c r="AC33">
        <f t="shared" si="14"/>
        <v>0</v>
      </c>
    </row>
    <row r="34" spans="1:29">
      <c r="A34" s="10" t="s">
        <v>12</v>
      </c>
      <c r="C34" s="11"/>
      <c r="D34" s="6">
        <v>75</v>
      </c>
      <c r="E34" s="13">
        <f t="shared" si="15"/>
        <v>0</v>
      </c>
      <c r="F34" s="6"/>
      <c r="G34" s="6">
        <v>57</v>
      </c>
      <c r="H34" s="13">
        <f t="shared" si="16"/>
        <v>0</v>
      </c>
      <c r="I34" s="6"/>
      <c r="J34" s="6"/>
      <c r="K34" s="13">
        <f t="shared" si="17"/>
        <v>0</v>
      </c>
      <c r="L34" s="13"/>
      <c r="M34" s="6"/>
      <c r="N34" s="13">
        <f t="shared" si="18"/>
        <v>0</v>
      </c>
      <c r="P34" s="4">
        <v>82</v>
      </c>
      <c r="Q34" s="13">
        <f t="shared" si="19"/>
        <v>0</v>
      </c>
      <c r="S34" s="4">
        <f t="shared" si="5"/>
        <v>255</v>
      </c>
      <c r="U34" s="13">
        <f t="shared" si="6"/>
        <v>0</v>
      </c>
      <c r="V34">
        <f t="shared" si="7"/>
        <v>76</v>
      </c>
      <c r="W34">
        <f t="shared" si="8"/>
        <v>78</v>
      </c>
      <c r="X34">
        <f t="shared" si="9"/>
        <v>76</v>
      </c>
      <c r="Y34">
        <f t="shared" si="10"/>
        <v>78</v>
      </c>
      <c r="Z34">
        <f t="shared" si="11"/>
        <v>0</v>
      </c>
      <c r="AA34">
        <f t="shared" si="12"/>
        <v>0</v>
      </c>
      <c r="AB34">
        <f t="shared" si="13"/>
        <v>0</v>
      </c>
      <c r="AC34">
        <f t="shared" si="14"/>
        <v>0</v>
      </c>
    </row>
    <row r="35" spans="1:29">
      <c r="A35" s="10" t="s">
        <v>110</v>
      </c>
      <c r="D35" s="6">
        <v>70</v>
      </c>
      <c r="E35" s="13">
        <f t="shared" si="15"/>
        <v>0</v>
      </c>
      <c r="G35" s="6">
        <v>37</v>
      </c>
      <c r="H35" s="13">
        <f t="shared" si="16"/>
        <v>0</v>
      </c>
      <c r="J35" s="6">
        <v>7</v>
      </c>
      <c r="K35" s="13">
        <f t="shared" si="17"/>
        <v>0</v>
      </c>
      <c r="L35" s="13"/>
      <c r="M35" s="6">
        <v>43</v>
      </c>
      <c r="N35" s="13">
        <f t="shared" si="18"/>
        <v>0</v>
      </c>
      <c r="P35" s="4">
        <v>81</v>
      </c>
      <c r="Q35" s="13">
        <f t="shared" si="19"/>
        <v>0</v>
      </c>
      <c r="S35" s="4">
        <f t="shared" si="5"/>
        <v>234.5</v>
      </c>
      <c r="U35" s="13">
        <f t="shared" si="6"/>
        <v>0</v>
      </c>
      <c r="V35">
        <f t="shared" si="7"/>
        <v>0</v>
      </c>
      <c r="W35">
        <f t="shared" si="8"/>
        <v>0</v>
      </c>
      <c r="X35">
        <f t="shared" si="9"/>
        <v>86</v>
      </c>
      <c r="Y35">
        <f t="shared" si="10"/>
        <v>80</v>
      </c>
      <c r="Z35">
        <f t="shared" si="11"/>
        <v>0</v>
      </c>
      <c r="AA35">
        <f t="shared" si="12"/>
        <v>0</v>
      </c>
      <c r="AB35">
        <f t="shared" si="13"/>
        <v>0</v>
      </c>
      <c r="AC35">
        <f t="shared" si="14"/>
        <v>0</v>
      </c>
    </row>
    <row r="36" spans="1:29">
      <c r="E36" s="13"/>
      <c r="F36" s="6"/>
      <c r="I36" s="6"/>
      <c r="J36" s="6"/>
      <c r="K36" s="13"/>
      <c r="L36" s="13"/>
      <c r="M36" s="6"/>
      <c r="N36" s="13"/>
      <c r="Q36" s="13"/>
      <c r="V36">
        <f t="shared" si="7"/>
        <v>76</v>
      </c>
      <c r="W36">
        <f t="shared" si="8"/>
        <v>41</v>
      </c>
      <c r="X36">
        <f t="shared" si="9"/>
        <v>73</v>
      </c>
      <c r="Y36">
        <f t="shared" si="10"/>
        <v>85</v>
      </c>
      <c r="Z36">
        <f t="shared" si="11"/>
        <v>0</v>
      </c>
      <c r="AA36">
        <f t="shared" si="12"/>
        <v>0</v>
      </c>
      <c r="AB36">
        <f t="shared" si="13"/>
        <v>0</v>
      </c>
      <c r="AC36">
        <f t="shared" si="14"/>
        <v>0</v>
      </c>
    </row>
    <row r="37" spans="1:29">
      <c r="E37" s="13"/>
      <c r="G37" s="6"/>
      <c r="J37" s="6"/>
      <c r="K37" s="13"/>
      <c r="N37" s="13"/>
      <c r="Q37" s="13"/>
      <c r="V37">
        <f t="shared" si="7"/>
        <v>75</v>
      </c>
      <c r="W37">
        <f t="shared" si="8"/>
        <v>57</v>
      </c>
      <c r="X37">
        <f t="shared" si="9"/>
        <v>0</v>
      </c>
      <c r="Y37">
        <f t="shared" si="10"/>
        <v>0</v>
      </c>
      <c r="Z37">
        <f t="shared" si="11"/>
        <v>0</v>
      </c>
      <c r="AA37">
        <f t="shared" si="12"/>
        <v>0</v>
      </c>
      <c r="AB37">
        <f t="shared" si="13"/>
        <v>0</v>
      </c>
      <c r="AC37">
        <f t="shared" si="14"/>
        <v>0</v>
      </c>
    </row>
    <row r="38" spans="1:29">
      <c r="E38" s="13"/>
      <c r="G38" s="6"/>
      <c r="J38" s="6"/>
      <c r="K38" s="13"/>
      <c r="M38" s="6"/>
      <c r="N38" s="13"/>
      <c r="Q38" s="13"/>
      <c r="V38">
        <f t="shared" si="7"/>
        <v>70</v>
      </c>
      <c r="W38">
        <f t="shared" si="8"/>
        <v>37</v>
      </c>
      <c r="X38">
        <f t="shared" si="9"/>
        <v>7</v>
      </c>
      <c r="Y38">
        <f t="shared" si="10"/>
        <v>43</v>
      </c>
      <c r="Z38">
        <f t="shared" si="11"/>
        <v>0</v>
      </c>
      <c r="AA38">
        <f t="shared" si="12"/>
        <v>0</v>
      </c>
      <c r="AB38">
        <f t="shared" si="13"/>
        <v>0</v>
      </c>
      <c r="AC38">
        <f t="shared" si="14"/>
        <v>0</v>
      </c>
    </row>
    <row r="39" spans="1:29">
      <c r="E39" s="13">
        <f t="shared" ref="E39:E46" si="20">1*(IFERROR(VLOOKUP(D39,$AE$21:$AF$28,2,FALSE),"0"))</f>
        <v>0</v>
      </c>
      <c r="G39" s="6"/>
      <c r="H39" s="13">
        <f t="shared" ref="H39:H46" si="21">1*(IFERROR(VLOOKUP(G39,$AE$21:$AF$28,2,FALSE),"0"))</f>
        <v>0</v>
      </c>
      <c r="J39" s="6"/>
      <c r="K39" s="13">
        <f t="shared" ref="K39:K46" si="22">1*(IFERROR(VLOOKUP(J39,$AE$21:$AF$28,2,FALSE),"0"))</f>
        <v>0</v>
      </c>
      <c r="N39" s="13">
        <f t="shared" ref="N39:N46" si="23">1*(IFERROR(VLOOKUP(M39,$AE$21:$AF$28,2,FALSE),"0"))</f>
        <v>0</v>
      </c>
      <c r="Q39" s="13">
        <f t="shared" ref="Q39:Q46" si="24">1*(IFERROR(VLOOKUP(P39,$AE$21:$AF$28,2,FALSE),"0"))</f>
        <v>0</v>
      </c>
      <c r="S39" s="4">
        <f t="shared" ref="S39:S70" si="25">LARGE(V58:Y58,1)+LARGE(V58:Y58,2)+P39*1.5</f>
        <v>0</v>
      </c>
      <c r="U39" s="13">
        <f t="shared" ref="U39:U70" si="26">LARGE(Z58:AC58,1)+LARGE(Z58:AC58,2)+Q39*1.5</f>
        <v>0</v>
      </c>
      <c r="V39">
        <f t="shared" si="7"/>
        <v>0</v>
      </c>
      <c r="W39">
        <f t="shared" si="8"/>
        <v>0</v>
      </c>
      <c r="X39">
        <f t="shared" si="9"/>
        <v>0</v>
      </c>
      <c r="Y39">
        <f t="shared" si="10"/>
        <v>0</v>
      </c>
      <c r="Z39">
        <f t="shared" si="11"/>
        <v>0</v>
      </c>
      <c r="AA39">
        <f t="shared" si="12"/>
        <v>0</v>
      </c>
      <c r="AB39">
        <f t="shared" si="13"/>
        <v>0</v>
      </c>
      <c r="AC39">
        <f t="shared" si="14"/>
        <v>0</v>
      </c>
    </row>
    <row r="40" spans="1:29">
      <c r="C40" s="11"/>
      <c r="E40" s="13">
        <f t="shared" si="20"/>
        <v>0</v>
      </c>
      <c r="F40" s="6"/>
      <c r="G40" s="6"/>
      <c r="H40" s="13">
        <f t="shared" si="21"/>
        <v>0</v>
      </c>
      <c r="I40" s="6"/>
      <c r="J40" s="6"/>
      <c r="K40" s="13">
        <f t="shared" si="22"/>
        <v>0</v>
      </c>
      <c r="L40" s="13"/>
      <c r="M40" s="6"/>
      <c r="N40" s="13">
        <f t="shared" si="23"/>
        <v>0</v>
      </c>
      <c r="Q40" s="13">
        <f t="shared" si="24"/>
        <v>0</v>
      </c>
      <c r="S40" s="4">
        <f t="shared" si="25"/>
        <v>0</v>
      </c>
      <c r="U40" s="13">
        <f t="shared" si="26"/>
        <v>0</v>
      </c>
      <c r="V40">
        <f t="shared" si="7"/>
        <v>0</v>
      </c>
      <c r="W40">
        <f t="shared" si="8"/>
        <v>0</v>
      </c>
      <c r="X40">
        <f t="shared" si="9"/>
        <v>0</v>
      </c>
      <c r="Y40">
        <f t="shared" si="10"/>
        <v>0</v>
      </c>
      <c r="Z40">
        <f t="shared" si="11"/>
        <v>0</v>
      </c>
      <c r="AA40">
        <f t="shared" si="12"/>
        <v>0</v>
      </c>
      <c r="AB40">
        <f t="shared" si="13"/>
        <v>0</v>
      </c>
      <c r="AC40">
        <f t="shared" si="14"/>
        <v>0</v>
      </c>
    </row>
    <row r="41" spans="1:29">
      <c r="E41" s="13">
        <f t="shared" si="20"/>
        <v>0</v>
      </c>
      <c r="H41" s="13">
        <f t="shared" si="21"/>
        <v>0</v>
      </c>
      <c r="J41" s="6"/>
      <c r="K41" s="13">
        <f t="shared" si="22"/>
        <v>0</v>
      </c>
      <c r="L41" s="13"/>
      <c r="N41" s="13">
        <f t="shared" si="23"/>
        <v>0</v>
      </c>
      <c r="Q41" s="13">
        <f t="shared" si="24"/>
        <v>0</v>
      </c>
      <c r="S41" s="4">
        <f t="shared" si="25"/>
        <v>0</v>
      </c>
      <c r="U41" s="13">
        <f t="shared" si="26"/>
        <v>0</v>
      </c>
      <c r="V41">
        <f t="shared" si="7"/>
        <v>0</v>
      </c>
      <c r="W41">
        <f t="shared" si="8"/>
        <v>0</v>
      </c>
      <c r="X41">
        <f t="shared" si="9"/>
        <v>0</v>
      </c>
      <c r="Y41">
        <f t="shared" si="10"/>
        <v>0</v>
      </c>
      <c r="Z41">
        <f t="shared" si="11"/>
        <v>0</v>
      </c>
      <c r="AA41">
        <f t="shared" si="12"/>
        <v>0</v>
      </c>
      <c r="AB41">
        <f t="shared" si="13"/>
        <v>0</v>
      </c>
      <c r="AC41">
        <f t="shared" si="14"/>
        <v>0</v>
      </c>
    </row>
    <row r="42" spans="1:29">
      <c r="E42" s="13">
        <f t="shared" si="20"/>
        <v>0</v>
      </c>
      <c r="H42" s="13">
        <f t="shared" si="21"/>
        <v>0</v>
      </c>
      <c r="J42" s="6"/>
      <c r="K42" s="13">
        <f t="shared" si="22"/>
        <v>0</v>
      </c>
      <c r="L42" s="13"/>
      <c r="M42" s="6"/>
      <c r="N42" s="13">
        <f t="shared" si="23"/>
        <v>0</v>
      </c>
      <c r="Q42" s="13">
        <f t="shared" si="24"/>
        <v>0</v>
      </c>
      <c r="S42" s="4">
        <f t="shared" si="25"/>
        <v>0</v>
      </c>
      <c r="U42" s="13">
        <f t="shared" si="26"/>
        <v>0</v>
      </c>
      <c r="V42" t="e">
        <f>+#REF!</f>
        <v>#REF!</v>
      </c>
      <c r="W42" t="e">
        <f>+#REF!</f>
        <v>#REF!</v>
      </c>
      <c r="X42" t="e">
        <f>+#REF!</f>
        <v>#REF!</v>
      </c>
      <c r="Y42" t="e">
        <f>+#REF!</f>
        <v>#REF!</v>
      </c>
      <c r="Z42" t="e">
        <f>+#REF!</f>
        <v>#REF!</v>
      </c>
      <c r="AA42" t="e">
        <f>+#REF!</f>
        <v>#REF!</v>
      </c>
      <c r="AB42" t="e">
        <f>+#REF!</f>
        <v>#REF!</v>
      </c>
      <c r="AC42" t="e">
        <f>+#REF!</f>
        <v>#REF!</v>
      </c>
    </row>
    <row r="43" spans="1:29">
      <c r="C43" s="11"/>
      <c r="E43" s="13">
        <f t="shared" si="20"/>
        <v>0</v>
      </c>
      <c r="F43" s="6"/>
      <c r="G43" s="6"/>
      <c r="H43" s="13">
        <f t="shared" si="21"/>
        <v>0</v>
      </c>
      <c r="I43" s="6"/>
      <c r="J43" s="6"/>
      <c r="K43" s="13">
        <f t="shared" si="22"/>
        <v>0</v>
      </c>
      <c r="L43" s="13"/>
      <c r="M43" s="6"/>
      <c r="N43" s="13">
        <f t="shared" si="23"/>
        <v>0</v>
      </c>
      <c r="Q43" s="13">
        <f t="shared" si="24"/>
        <v>0</v>
      </c>
      <c r="S43" s="4">
        <f t="shared" si="25"/>
        <v>0</v>
      </c>
      <c r="U43" s="13">
        <f t="shared" si="26"/>
        <v>0</v>
      </c>
      <c r="V43" t="e">
        <f>+#REF!</f>
        <v>#REF!</v>
      </c>
      <c r="W43" t="e">
        <f>+#REF!</f>
        <v>#REF!</v>
      </c>
      <c r="X43" t="e">
        <f>+#REF!</f>
        <v>#REF!</v>
      </c>
      <c r="Y43" t="e">
        <f>+#REF!</f>
        <v>#REF!</v>
      </c>
      <c r="Z43" t="e">
        <f>+#REF!</f>
        <v>#REF!</v>
      </c>
      <c r="AA43" t="e">
        <f>+#REF!</f>
        <v>#REF!</v>
      </c>
      <c r="AB43" t="e">
        <f>+#REF!</f>
        <v>#REF!</v>
      </c>
      <c r="AC43" t="e">
        <f>+#REF!</f>
        <v>#REF!</v>
      </c>
    </row>
    <row r="44" spans="1:29">
      <c r="E44" s="13">
        <f t="shared" si="20"/>
        <v>0</v>
      </c>
      <c r="H44" s="13">
        <f t="shared" si="21"/>
        <v>0</v>
      </c>
      <c r="J44" s="6"/>
      <c r="K44" s="13">
        <f t="shared" si="22"/>
        <v>0</v>
      </c>
      <c r="N44" s="13">
        <f t="shared" si="23"/>
        <v>0</v>
      </c>
      <c r="Q44" s="13">
        <f t="shared" si="24"/>
        <v>0</v>
      </c>
      <c r="S44" s="4">
        <f t="shared" si="25"/>
        <v>0</v>
      </c>
      <c r="U44" s="13">
        <f t="shared" si="26"/>
        <v>0</v>
      </c>
      <c r="V44" t="e">
        <f>+#REF!</f>
        <v>#REF!</v>
      </c>
      <c r="W44" t="e">
        <f>+#REF!</f>
        <v>#REF!</v>
      </c>
      <c r="X44" t="e">
        <f>+#REF!</f>
        <v>#REF!</v>
      </c>
      <c r="Y44" t="e">
        <f>+#REF!</f>
        <v>#REF!</v>
      </c>
      <c r="Z44" t="e">
        <f>+#REF!</f>
        <v>#REF!</v>
      </c>
      <c r="AA44" t="e">
        <f>+#REF!</f>
        <v>#REF!</v>
      </c>
      <c r="AB44" t="e">
        <f>+#REF!</f>
        <v>#REF!</v>
      </c>
      <c r="AC44" t="e">
        <f>+#REF!</f>
        <v>#REF!</v>
      </c>
    </row>
    <row r="45" spans="1:29">
      <c r="E45" s="13">
        <f t="shared" si="20"/>
        <v>0</v>
      </c>
      <c r="G45" s="6"/>
      <c r="H45" s="13">
        <f t="shared" si="21"/>
        <v>0</v>
      </c>
      <c r="I45" s="6"/>
      <c r="J45" s="6"/>
      <c r="K45" s="13">
        <f t="shared" si="22"/>
        <v>0</v>
      </c>
      <c r="L45" s="13"/>
      <c r="M45" s="6"/>
      <c r="N45" s="13">
        <f t="shared" si="23"/>
        <v>0</v>
      </c>
      <c r="Q45" s="13">
        <f t="shared" si="24"/>
        <v>0</v>
      </c>
      <c r="S45" s="4">
        <f t="shared" si="25"/>
        <v>0</v>
      </c>
      <c r="U45" s="13">
        <f t="shared" si="26"/>
        <v>0</v>
      </c>
      <c r="V45" t="e">
        <f>+#REF!</f>
        <v>#REF!</v>
      </c>
      <c r="W45" t="e">
        <f>+#REF!</f>
        <v>#REF!</v>
      </c>
      <c r="X45" t="e">
        <f>+#REF!</f>
        <v>#REF!</v>
      </c>
      <c r="Y45" t="e">
        <f>+#REF!</f>
        <v>#REF!</v>
      </c>
      <c r="Z45" t="e">
        <f>+#REF!</f>
        <v>#REF!</v>
      </c>
      <c r="AA45" t="e">
        <f>+#REF!</f>
        <v>#REF!</v>
      </c>
      <c r="AB45" t="e">
        <f>+#REF!</f>
        <v>#REF!</v>
      </c>
      <c r="AC45" t="e">
        <f>+#REF!</f>
        <v>#REF!</v>
      </c>
    </row>
    <row r="46" spans="1:29">
      <c r="E46" s="13">
        <f t="shared" si="20"/>
        <v>0</v>
      </c>
      <c r="G46" s="6"/>
      <c r="H46" s="13">
        <f t="shared" si="21"/>
        <v>0</v>
      </c>
      <c r="I46" s="6"/>
      <c r="J46" s="6"/>
      <c r="K46" s="13">
        <f t="shared" si="22"/>
        <v>0</v>
      </c>
      <c r="L46" s="13"/>
      <c r="M46" s="6"/>
      <c r="N46" s="13">
        <f t="shared" si="23"/>
        <v>0</v>
      </c>
      <c r="Q46" s="13">
        <f t="shared" si="24"/>
        <v>0</v>
      </c>
      <c r="S46" s="4">
        <f t="shared" si="25"/>
        <v>0</v>
      </c>
      <c r="U46" s="13">
        <f t="shared" si="26"/>
        <v>0</v>
      </c>
      <c r="V46" t="e">
        <f>+#REF!</f>
        <v>#REF!</v>
      </c>
      <c r="W46" t="e">
        <f>+#REF!</f>
        <v>#REF!</v>
      </c>
      <c r="X46" t="e">
        <f>+#REF!</f>
        <v>#REF!</v>
      </c>
      <c r="Y46" t="e">
        <f>+#REF!</f>
        <v>#REF!</v>
      </c>
      <c r="Z46" t="e">
        <f>+#REF!</f>
        <v>#REF!</v>
      </c>
      <c r="AA46" t="e">
        <f>+#REF!</f>
        <v>#REF!</v>
      </c>
      <c r="AB46" t="e">
        <f>+#REF!</f>
        <v>#REF!</v>
      </c>
      <c r="AC46" t="e">
        <f>+#REF!</f>
        <v>#REF!</v>
      </c>
    </row>
    <row r="47" spans="1:29">
      <c r="S47" s="4">
        <f t="shared" si="25"/>
        <v>0</v>
      </c>
      <c r="U47" s="13">
        <f t="shared" si="26"/>
        <v>0</v>
      </c>
      <c r="V47" t="e">
        <f>+#REF!</f>
        <v>#REF!</v>
      </c>
      <c r="W47" t="e">
        <f>+#REF!</f>
        <v>#REF!</v>
      </c>
      <c r="X47" t="e">
        <f>+#REF!</f>
        <v>#REF!</v>
      </c>
      <c r="Y47" t="e">
        <f>+#REF!</f>
        <v>#REF!</v>
      </c>
      <c r="Z47" t="e">
        <f>+#REF!</f>
        <v>#REF!</v>
      </c>
      <c r="AA47" t="e">
        <f>+#REF!</f>
        <v>#REF!</v>
      </c>
      <c r="AB47" t="e">
        <f>+#REF!</f>
        <v>#REF!</v>
      </c>
      <c r="AC47" t="e">
        <f>+#REF!</f>
        <v>#REF!</v>
      </c>
    </row>
    <row r="48" spans="1:29">
      <c r="S48" s="4">
        <f t="shared" si="25"/>
        <v>0</v>
      </c>
      <c r="U48" s="13">
        <f t="shared" si="26"/>
        <v>0</v>
      </c>
      <c r="V48" t="e">
        <f>+#REF!</f>
        <v>#REF!</v>
      </c>
      <c r="W48" t="e">
        <f>+#REF!</f>
        <v>#REF!</v>
      </c>
      <c r="X48" t="e">
        <f>+#REF!</f>
        <v>#REF!</v>
      </c>
      <c r="Y48" t="e">
        <f>+#REF!</f>
        <v>#REF!</v>
      </c>
      <c r="Z48" t="e">
        <f>+#REF!</f>
        <v>#REF!</v>
      </c>
      <c r="AA48" t="e">
        <f>+#REF!</f>
        <v>#REF!</v>
      </c>
      <c r="AB48" t="e">
        <f>+#REF!</f>
        <v>#REF!</v>
      </c>
      <c r="AC48" t="e">
        <f>+#REF!</f>
        <v>#REF!</v>
      </c>
    </row>
    <row r="49" spans="19:29">
      <c r="S49" s="4">
        <f t="shared" si="25"/>
        <v>0</v>
      </c>
      <c r="U49" s="13">
        <f t="shared" si="26"/>
        <v>0</v>
      </c>
      <c r="V49" t="e">
        <f>+#REF!</f>
        <v>#REF!</v>
      </c>
      <c r="W49" t="e">
        <f>+#REF!</f>
        <v>#REF!</v>
      </c>
      <c r="X49" t="e">
        <f>+#REF!</f>
        <v>#REF!</v>
      </c>
      <c r="Y49" t="e">
        <f>+#REF!</f>
        <v>#REF!</v>
      </c>
      <c r="Z49" t="e">
        <f>+#REF!</f>
        <v>#REF!</v>
      </c>
      <c r="AA49" t="e">
        <f>+#REF!</f>
        <v>#REF!</v>
      </c>
      <c r="AB49" t="e">
        <f>+#REF!</f>
        <v>#REF!</v>
      </c>
      <c r="AC49" t="e">
        <f>+#REF!</f>
        <v>#REF!</v>
      </c>
    </row>
    <row r="50" spans="19:29">
      <c r="S50" s="4">
        <f t="shared" si="25"/>
        <v>0</v>
      </c>
      <c r="U50" s="13">
        <f t="shared" si="26"/>
        <v>0</v>
      </c>
      <c r="V50" t="e">
        <f>+#REF!</f>
        <v>#REF!</v>
      </c>
      <c r="W50" t="e">
        <f>+#REF!</f>
        <v>#REF!</v>
      </c>
      <c r="X50" t="e">
        <f>+#REF!</f>
        <v>#REF!</v>
      </c>
      <c r="Y50" t="e">
        <f>+#REF!</f>
        <v>#REF!</v>
      </c>
      <c r="Z50" t="e">
        <f>+#REF!</f>
        <v>#REF!</v>
      </c>
      <c r="AA50" t="e">
        <f>+#REF!</f>
        <v>#REF!</v>
      </c>
      <c r="AB50" t="e">
        <f>+#REF!</f>
        <v>#REF!</v>
      </c>
      <c r="AC50" t="e">
        <f>+#REF!</f>
        <v>#REF!</v>
      </c>
    </row>
    <row r="51" spans="19:29">
      <c r="S51" s="4">
        <f t="shared" si="25"/>
        <v>0</v>
      </c>
      <c r="U51" s="13">
        <f t="shared" si="26"/>
        <v>0</v>
      </c>
      <c r="V51" t="e">
        <f>+#REF!</f>
        <v>#REF!</v>
      </c>
      <c r="W51" t="e">
        <f>+#REF!</f>
        <v>#REF!</v>
      </c>
      <c r="X51" t="e">
        <f>+#REF!</f>
        <v>#REF!</v>
      </c>
      <c r="Y51" t="e">
        <f>+#REF!</f>
        <v>#REF!</v>
      </c>
      <c r="Z51" t="e">
        <f>+#REF!</f>
        <v>#REF!</v>
      </c>
      <c r="AA51" t="e">
        <f>+#REF!</f>
        <v>#REF!</v>
      </c>
      <c r="AB51" t="e">
        <f>+#REF!</f>
        <v>#REF!</v>
      </c>
      <c r="AC51" t="e">
        <f>+#REF!</f>
        <v>#REF!</v>
      </c>
    </row>
    <row r="52" spans="19:29">
      <c r="S52" s="4">
        <f t="shared" si="25"/>
        <v>0</v>
      </c>
      <c r="U52" s="13">
        <f t="shared" si="26"/>
        <v>0</v>
      </c>
      <c r="V52" t="e">
        <f>+#REF!</f>
        <v>#REF!</v>
      </c>
      <c r="W52" t="e">
        <f>+#REF!</f>
        <v>#REF!</v>
      </c>
      <c r="X52" t="e">
        <f>+#REF!</f>
        <v>#REF!</v>
      </c>
      <c r="Y52" t="e">
        <f>+#REF!</f>
        <v>#REF!</v>
      </c>
      <c r="Z52" t="e">
        <f>+#REF!</f>
        <v>#REF!</v>
      </c>
      <c r="AA52" t="e">
        <f>+#REF!</f>
        <v>#REF!</v>
      </c>
      <c r="AB52" t="e">
        <f>+#REF!</f>
        <v>#REF!</v>
      </c>
      <c r="AC52" t="e">
        <f>+#REF!</f>
        <v>#REF!</v>
      </c>
    </row>
    <row r="53" spans="19:29">
      <c r="S53" s="4">
        <f t="shared" si="25"/>
        <v>0</v>
      </c>
      <c r="U53" s="13">
        <f t="shared" si="26"/>
        <v>0</v>
      </c>
      <c r="V53" t="e">
        <f>+#REF!</f>
        <v>#REF!</v>
      </c>
      <c r="W53" t="e">
        <f>+#REF!</f>
        <v>#REF!</v>
      </c>
      <c r="X53" t="e">
        <f>+#REF!</f>
        <v>#REF!</v>
      </c>
      <c r="Y53" t="e">
        <f>+#REF!</f>
        <v>#REF!</v>
      </c>
      <c r="Z53" t="e">
        <f>+#REF!</f>
        <v>#REF!</v>
      </c>
      <c r="AA53" t="e">
        <f>+#REF!</f>
        <v>#REF!</v>
      </c>
      <c r="AB53" t="e">
        <f>+#REF!</f>
        <v>#REF!</v>
      </c>
      <c r="AC53" t="e">
        <f>+#REF!</f>
        <v>#REF!</v>
      </c>
    </row>
    <row r="54" spans="19:29">
      <c r="S54" s="4">
        <f t="shared" si="25"/>
        <v>0</v>
      </c>
      <c r="U54" s="13">
        <f t="shared" si="26"/>
        <v>0</v>
      </c>
      <c r="V54" t="e">
        <f>+#REF!</f>
        <v>#REF!</v>
      </c>
      <c r="W54" t="e">
        <f>+#REF!</f>
        <v>#REF!</v>
      </c>
      <c r="X54" t="e">
        <f>+#REF!</f>
        <v>#REF!</v>
      </c>
      <c r="Y54" t="e">
        <f>+#REF!</f>
        <v>#REF!</v>
      </c>
      <c r="Z54" t="e">
        <f>+#REF!</f>
        <v>#REF!</v>
      </c>
      <c r="AA54" t="e">
        <f>+#REF!</f>
        <v>#REF!</v>
      </c>
      <c r="AB54" t="e">
        <f>+#REF!</f>
        <v>#REF!</v>
      </c>
      <c r="AC54" t="e">
        <f>+#REF!</f>
        <v>#REF!</v>
      </c>
    </row>
    <row r="55" spans="19:29">
      <c r="S55" s="4">
        <f t="shared" si="25"/>
        <v>0</v>
      </c>
      <c r="U55" s="13">
        <f t="shared" si="26"/>
        <v>0</v>
      </c>
      <c r="V55" t="e">
        <f>+#REF!</f>
        <v>#REF!</v>
      </c>
      <c r="W55" t="e">
        <f>+#REF!</f>
        <v>#REF!</v>
      </c>
      <c r="X55" t="e">
        <f>+#REF!</f>
        <v>#REF!</v>
      </c>
      <c r="Y55" t="e">
        <f>+#REF!</f>
        <v>#REF!</v>
      </c>
      <c r="Z55" t="e">
        <f>+#REF!</f>
        <v>#REF!</v>
      </c>
      <c r="AA55" t="e">
        <f>+#REF!</f>
        <v>#REF!</v>
      </c>
      <c r="AB55" t="e">
        <f>+#REF!</f>
        <v>#REF!</v>
      </c>
      <c r="AC55" t="e">
        <f>+#REF!</f>
        <v>#REF!</v>
      </c>
    </row>
    <row r="56" spans="19:29">
      <c r="S56" s="4">
        <f t="shared" si="25"/>
        <v>0</v>
      </c>
      <c r="U56" s="13">
        <f t="shared" si="26"/>
        <v>0</v>
      </c>
      <c r="V56" t="e">
        <f>+#REF!</f>
        <v>#REF!</v>
      </c>
      <c r="W56" t="e">
        <f>+#REF!</f>
        <v>#REF!</v>
      </c>
      <c r="X56" t="e">
        <f>+#REF!</f>
        <v>#REF!</v>
      </c>
      <c r="Y56" t="e">
        <f>+#REF!</f>
        <v>#REF!</v>
      </c>
      <c r="Z56" t="e">
        <f>+#REF!</f>
        <v>#REF!</v>
      </c>
      <c r="AA56" t="e">
        <f>+#REF!</f>
        <v>#REF!</v>
      </c>
      <c r="AB56" t="e">
        <f>+#REF!</f>
        <v>#REF!</v>
      </c>
      <c r="AC56" t="e">
        <f>+#REF!</f>
        <v>#REF!</v>
      </c>
    </row>
    <row r="57" spans="19:29">
      <c r="S57" s="4">
        <f t="shared" si="25"/>
        <v>0</v>
      </c>
      <c r="U57" s="13">
        <f t="shared" si="26"/>
        <v>0</v>
      </c>
      <c r="V57" t="e">
        <f>+#REF!</f>
        <v>#REF!</v>
      </c>
      <c r="W57" t="e">
        <f>+#REF!</f>
        <v>#REF!</v>
      </c>
      <c r="X57" t="e">
        <f>+#REF!</f>
        <v>#REF!</v>
      </c>
      <c r="Y57" t="e">
        <f>+#REF!</f>
        <v>#REF!</v>
      </c>
      <c r="Z57" t="e">
        <f>+#REF!</f>
        <v>#REF!</v>
      </c>
      <c r="AA57" t="e">
        <f>+#REF!</f>
        <v>#REF!</v>
      </c>
      <c r="AB57" t="e">
        <f>+#REF!</f>
        <v>#REF!</v>
      </c>
      <c r="AC57" t="e">
        <f>+#REF!</f>
        <v>#REF!</v>
      </c>
    </row>
    <row r="58" spans="19:29">
      <c r="S58" s="4">
        <f t="shared" si="25"/>
        <v>0</v>
      </c>
      <c r="U58" s="13">
        <f t="shared" si="26"/>
        <v>0</v>
      </c>
      <c r="V58">
        <f t="shared" ref="V58:V89" si="27">+D39</f>
        <v>0</v>
      </c>
      <c r="W58">
        <f t="shared" ref="W58:W89" si="28">+G39</f>
        <v>0</v>
      </c>
      <c r="X58">
        <f t="shared" ref="X58:X89" si="29">+J39</f>
        <v>0</v>
      </c>
      <c r="Y58">
        <f t="shared" ref="Y58:Y89" si="30">+M39</f>
        <v>0</v>
      </c>
      <c r="Z58">
        <f t="shared" ref="Z58:Z89" si="31">+E39</f>
        <v>0</v>
      </c>
      <c r="AA58">
        <f t="shared" ref="AA58:AA89" si="32">+H39</f>
        <v>0</v>
      </c>
      <c r="AB58">
        <f t="shared" ref="AB58:AB89" si="33">+K39</f>
        <v>0</v>
      </c>
      <c r="AC58">
        <f t="shared" ref="AC58:AC89" si="34">+N39</f>
        <v>0</v>
      </c>
    </row>
    <row r="59" spans="19:29">
      <c r="S59" s="4">
        <f t="shared" si="25"/>
        <v>0</v>
      </c>
      <c r="U59" s="13">
        <f t="shared" si="26"/>
        <v>0</v>
      </c>
      <c r="V59">
        <f t="shared" si="27"/>
        <v>0</v>
      </c>
      <c r="W59">
        <f t="shared" si="28"/>
        <v>0</v>
      </c>
      <c r="X59">
        <f t="shared" si="29"/>
        <v>0</v>
      </c>
      <c r="Y59">
        <f t="shared" si="30"/>
        <v>0</v>
      </c>
      <c r="Z59">
        <f t="shared" si="31"/>
        <v>0</v>
      </c>
      <c r="AA59">
        <f t="shared" si="32"/>
        <v>0</v>
      </c>
      <c r="AB59">
        <f t="shared" si="33"/>
        <v>0</v>
      </c>
      <c r="AC59">
        <f t="shared" si="34"/>
        <v>0</v>
      </c>
    </row>
    <row r="60" spans="19:29">
      <c r="S60" s="4">
        <f t="shared" si="25"/>
        <v>0</v>
      </c>
      <c r="U60" s="13">
        <f t="shared" si="26"/>
        <v>0</v>
      </c>
      <c r="V60">
        <f t="shared" si="27"/>
        <v>0</v>
      </c>
      <c r="W60">
        <f t="shared" si="28"/>
        <v>0</v>
      </c>
      <c r="X60">
        <f t="shared" si="29"/>
        <v>0</v>
      </c>
      <c r="Y60">
        <f t="shared" si="30"/>
        <v>0</v>
      </c>
      <c r="Z60">
        <f t="shared" si="31"/>
        <v>0</v>
      </c>
      <c r="AA60">
        <f t="shared" si="32"/>
        <v>0</v>
      </c>
      <c r="AB60">
        <f t="shared" si="33"/>
        <v>0</v>
      </c>
      <c r="AC60">
        <f t="shared" si="34"/>
        <v>0</v>
      </c>
    </row>
    <row r="61" spans="19:29">
      <c r="S61" s="4">
        <f t="shared" si="25"/>
        <v>0</v>
      </c>
      <c r="U61" s="13">
        <f t="shared" si="26"/>
        <v>0</v>
      </c>
      <c r="V61">
        <f t="shared" si="27"/>
        <v>0</v>
      </c>
      <c r="W61">
        <f t="shared" si="28"/>
        <v>0</v>
      </c>
      <c r="X61">
        <f t="shared" si="29"/>
        <v>0</v>
      </c>
      <c r="Y61">
        <f t="shared" si="30"/>
        <v>0</v>
      </c>
      <c r="Z61">
        <f t="shared" si="31"/>
        <v>0</v>
      </c>
      <c r="AA61">
        <f t="shared" si="32"/>
        <v>0</v>
      </c>
      <c r="AB61">
        <f t="shared" si="33"/>
        <v>0</v>
      </c>
      <c r="AC61">
        <f t="shared" si="34"/>
        <v>0</v>
      </c>
    </row>
    <row r="62" spans="19:29">
      <c r="S62" s="4">
        <f t="shared" si="25"/>
        <v>0</v>
      </c>
      <c r="U62" s="13">
        <f t="shared" si="26"/>
        <v>0</v>
      </c>
      <c r="V62">
        <f t="shared" si="27"/>
        <v>0</v>
      </c>
      <c r="W62">
        <f t="shared" si="28"/>
        <v>0</v>
      </c>
      <c r="X62">
        <f t="shared" si="29"/>
        <v>0</v>
      </c>
      <c r="Y62">
        <f t="shared" si="30"/>
        <v>0</v>
      </c>
      <c r="Z62">
        <f t="shared" si="31"/>
        <v>0</v>
      </c>
      <c r="AA62">
        <f t="shared" si="32"/>
        <v>0</v>
      </c>
      <c r="AB62">
        <f t="shared" si="33"/>
        <v>0</v>
      </c>
      <c r="AC62">
        <f t="shared" si="34"/>
        <v>0</v>
      </c>
    </row>
    <row r="63" spans="19:29">
      <c r="S63" s="4">
        <f t="shared" si="25"/>
        <v>0</v>
      </c>
      <c r="U63" s="13">
        <f t="shared" si="26"/>
        <v>0</v>
      </c>
      <c r="V63">
        <f t="shared" si="27"/>
        <v>0</v>
      </c>
      <c r="W63">
        <f t="shared" si="28"/>
        <v>0</v>
      </c>
      <c r="X63">
        <f t="shared" si="29"/>
        <v>0</v>
      </c>
      <c r="Y63">
        <f t="shared" si="30"/>
        <v>0</v>
      </c>
      <c r="Z63">
        <f t="shared" si="31"/>
        <v>0</v>
      </c>
      <c r="AA63">
        <f t="shared" si="32"/>
        <v>0</v>
      </c>
      <c r="AB63">
        <f t="shared" si="33"/>
        <v>0</v>
      </c>
      <c r="AC63">
        <f t="shared" si="34"/>
        <v>0</v>
      </c>
    </row>
    <row r="64" spans="19:29">
      <c r="S64" s="4">
        <f t="shared" si="25"/>
        <v>0</v>
      </c>
      <c r="U64" s="13">
        <f t="shared" si="26"/>
        <v>0</v>
      </c>
      <c r="V64">
        <f t="shared" si="27"/>
        <v>0</v>
      </c>
      <c r="W64">
        <f t="shared" si="28"/>
        <v>0</v>
      </c>
      <c r="X64">
        <f t="shared" si="29"/>
        <v>0</v>
      </c>
      <c r="Y64">
        <f t="shared" si="30"/>
        <v>0</v>
      </c>
      <c r="Z64">
        <f t="shared" si="31"/>
        <v>0</v>
      </c>
      <c r="AA64">
        <f t="shared" si="32"/>
        <v>0</v>
      </c>
      <c r="AB64">
        <f t="shared" si="33"/>
        <v>0</v>
      </c>
      <c r="AC64">
        <f t="shared" si="34"/>
        <v>0</v>
      </c>
    </row>
    <row r="65" spans="19:29">
      <c r="S65" s="4">
        <f t="shared" si="25"/>
        <v>0</v>
      </c>
      <c r="U65" s="13">
        <f t="shared" si="26"/>
        <v>0</v>
      </c>
      <c r="V65">
        <f t="shared" si="27"/>
        <v>0</v>
      </c>
      <c r="W65">
        <f t="shared" si="28"/>
        <v>0</v>
      </c>
      <c r="X65">
        <f t="shared" si="29"/>
        <v>0</v>
      </c>
      <c r="Y65">
        <f t="shared" si="30"/>
        <v>0</v>
      </c>
      <c r="Z65">
        <f t="shared" si="31"/>
        <v>0</v>
      </c>
      <c r="AA65">
        <f t="shared" si="32"/>
        <v>0</v>
      </c>
      <c r="AB65">
        <f t="shared" si="33"/>
        <v>0</v>
      </c>
      <c r="AC65">
        <f t="shared" si="34"/>
        <v>0</v>
      </c>
    </row>
    <row r="66" spans="19:29">
      <c r="S66" s="4">
        <f t="shared" si="25"/>
        <v>0</v>
      </c>
      <c r="U66" s="13">
        <f t="shared" si="26"/>
        <v>0</v>
      </c>
      <c r="V66">
        <f t="shared" si="27"/>
        <v>0</v>
      </c>
      <c r="W66">
        <f t="shared" si="28"/>
        <v>0</v>
      </c>
      <c r="X66">
        <f t="shared" si="29"/>
        <v>0</v>
      </c>
      <c r="Y66">
        <f t="shared" si="30"/>
        <v>0</v>
      </c>
      <c r="Z66">
        <f t="shared" si="31"/>
        <v>0</v>
      </c>
      <c r="AA66">
        <f t="shared" si="32"/>
        <v>0</v>
      </c>
      <c r="AB66">
        <f t="shared" si="33"/>
        <v>0</v>
      </c>
      <c r="AC66">
        <f t="shared" si="34"/>
        <v>0</v>
      </c>
    </row>
    <row r="67" spans="19:29">
      <c r="S67" s="4">
        <f t="shared" si="25"/>
        <v>0</v>
      </c>
      <c r="U67" s="13">
        <f t="shared" si="26"/>
        <v>0</v>
      </c>
      <c r="V67">
        <f t="shared" si="27"/>
        <v>0</v>
      </c>
      <c r="W67">
        <f t="shared" si="28"/>
        <v>0</v>
      </c>
      <c r="X67">
        <f t="shared" si="29"/>
        <v>0</v>
      </c>
      <c r="Y67">
        <f t="shared" si="30"/>
        <v>0</v>
      </c>
      <c r="Z67">
        <f t="shared" si="31"/>
        <v>0</v>
      </c>
      <c r="AA67">
        <f t="shared" si="32"/>
        <v>0</v>
      </c>
      <c r="AB67">
        <f t="shared" si="33"/>
        <v>0</v>
      </c>
      <c r="AC67">
        <f t="shared" si="34"/>
        <v>0</v>
      </c>
    </row>
    <row r="68" spans="19:29">
      <c r="S68" s="4">
        <f t="shared" si="25"/>
        <v>0</v>
      </c>
      <c r="U68" s="13">
        <f t="shared" si="26"/>
        <v>0</v>
      </c>
      <c r="V68">
        <f t="shared" si="27"/>
        <v>0</v>
      </c>
      <c r="W68">
        <f t="shared" si="28"/>
        <v>0</v>
      </c>
      <c r="X68">
        <f t="shared" si="29"/>
        <v>0</v>
      </c>
      <c r="Y68">
        <f t="shared" si="30"/>
        <v>0</v>
      </c>
      <c r="Z68">
        <f t="shared" si="31"/>
        <v>0</v>
      </c>
      <c r="AA68">
        <f t="shared" si="32"/>
        <v>0</v>
      </c>
      <c r="AB68">
        <f t="shared" si="33"/>
        <v>0</v>
      </c>
      <c r="AC68">
        <f t="shared" si="34"/>
        <v>0</v>
      </c>
    </row>
    <row r="69" spans="19:29">
      <c r="S69" s="4">
        <f t="shared" si="25"/>
        <v>0</v>
      </c>
      <c r="U69" s="13">
        <f t="shared" si="26"/>
        <v>0</v>
      </c>
      <c r="V69">
        <f t="shared" si="27"/>
        <v>0</v>
      </c>
      <c r="W69">
        <f t="shared" si="28"/>
        <v>0</v>
      </c>
      <c r="X69">
        <f t="shared" si="29"/>
        <v>0</v>
      </c>
      <c r="Y69">
        <f t="shared" si="30"/>
        <v>0</v>
      </c>
      <c r="Z69">
        <f t="shared" si="31"/>
        <v>0</v>
      </c>
      <c r="AA69">
        <f t="shared" si="32"/>
        <v>0</v>
      </c>
      <c r="AB69">
        <f t="shared" si="33"/>
        <v>0</v>
      </c>
      <c r="AC69">
        <f t="shared" si="34"/>
        <v>0</v>
      </c>
    </row>
    <row r="70" spans="19:29">
      <c r="S70" s="4">
        <f t="shared" si="25"/>
        <v>0</v>
      </c>
      <c r="U70" s="13">
        <f t="shared" si="26"/>
        <v>0</v>
      </c>
      <c r="V70">
        <f t="shared" si="27"/>
        <v>0</v>
      </c>
      <c r="W70">
        <f t="shared" si="28"/>
        <v>0</v>
      </c>
      <c r="X70">
        <f t="shared" si="29"/>
        <v>0</v>
      </c>
      <c r="Y70">
        <f t="shared" si="30"/>
        <v>0</v>
      </c>
      <c r="Z70">
        <f t="shared" si="31"/>
        <v>0</v>
      </c>
      <c r="AA70">
        <f t="shared" si="32"/>
        <v>0</v>
      </c>
      <c r="AB70">
        <f t="shared" si="33"/>
        <v>0</v>
      </c>
      <c r="AC70">
        <f t="shared" si="34"/>
        <v>0</v>
      </c>
    </row>
    <row r="71" spans="19:29">
      <c r="S71" s="4">
        <f t="shared" ref="S71:S102" si="35">LARGE(V90:Y90,1)+LARGE(V90:Y90,2)+P71*1.5</f>
        <v>0</v>
      </c>
      <c r="U71" s="13">
        <f t="shared" ref="U71:U102" si="36">LARGE(Z90:AC90,1)+LARGE(Z90:AC90,2)+Q71*1.5</f>
        <v>0</v>
      </c>
      <c r="V71">
        <f t="shared" si="27"/>
        <v>0</v>
      </c>
      <c r="W71">
        <f t="shared" si="28"/>
        <v>0</v>
      </c>
      <c r="X71">
        <f t="shared" si="29"/>
        <v>0</v>
      </c>
      <c r="Y71">
        <f t="shared" si="30"/>
        <v>0</v>
      </c>
      <c r="Z71">
        <f t="shared" si="31"/>
        <v>0</v>
      </c>
      <c r="AA71">
        <f t="shared" si="32"/>
        <v>0</v>
      </c>
      <c r="AB71">
        <f t="shared" si="33"/>
        <v>0</v>
      </c>
      <c r="AC71">
        <f t="shared" si="34"/>
        <v>0</v>
      </c>
    </row>
    <row r="72" spans="19:29">
      <c r="S72" s="4">
        <f t="shared" si="35"/>
        <v>0</v>
      </c>
      <c r="U72" s="13">
        <f t="shared" si="36"/>
        <v>0</v>
      </c>
      <c r="V72">
        <f t="shared" si="27"/>
        <v>0</v>
      </c>
      <c r="W72">
        <f t="shared" si="28"/>
        <v>0</v>
      </c>
      <c r="X72">
        <f t="shared" si="29"/>
        <v>0</v>
      </c>
      <c r="Y72">
        <f t="shared" si="30"/>
        <v>0</v>
      </c>
      <c r="Z72">
        <f t="shared" si="31"/>
        <v>0</v>
      </c>
      <c r="AA72">
        <f t="shared" si="32"/>
        <v>0</v>
      </c>
      <c r="AB72">
        <f t="shared" si="33"/>
        <v>0</v>
      </c>
      <c r="AC72">
        <f t="shared" si="34"/>
        <v>0</v>
      </c>
    </row>
    <row r="73" spans="19:29">
      <c r="S73" s="4">
        <f t="shared" si="35"/>
        <v>0</v>
      </c>
      <c r="U73" s="13">
        <f t="shared" si="36"/>
        <v>0</v>
      </c>
      <c r="V73">
        <f t="shared" si="27"/>
        <v>0</v>
      </c>
      <c r="W73">
        <f t="shared" si="28"/>
        <v>0</v>
      </c>
      <c r="X73">
        <f t="shared" si="29"/>
        <v>0</v>
      </c>
      <c r="Y73">
        <f t="shared" si="30"/>
        <v>0</v>
      </c>
      <c r="Z73">
        <f t="shared" si="31"/>
        <v>0</v>
      </c>
      <c r="AA73">
        <f t="shared" si="32"/>
        <v>0</v>
      </c>
      <c r="AB73">
        <f t="shared" si="33"/>
        <v>0</v>
      </c>
      <c r="AC73">
        <f t="shared" si="34"/>
        <v>0</v>
      </c>
    </row>
    <row r="74" spans="19:29">
      <c r="S74" s="4">
        <f t="shared" si="35"/>
        <v>0</v>
      </c>
      <c r="U74" s="13">
        <f t="shared" si="36"/>
        <v>0</v>
      </c>
      <c r="V74">
        <f t="shared" si="27"/>
        <v>0</v>
      </c>
      <c r="W74">
        <f t="shared" si="28"/>
        <v>0</v>
      </c>
      <c r="X74">
        <f t="shared" si="29"/>
        <v>0</v>
      </c>
      <c r="Y74">
        <f t="shared" si="30"/>
        <v>0</v>
      </c>
      <c r="Z74">
        <f t="shared" si="31"/>
        <v>0</v>
      </c>
      <c r="AA74">
        <f t="shared" si="32"/>
        <v>0</v>
      </c>
      <c r="AB74">
        <f t="shared" si="33"/>
        <v>0</v>
      </c>
      <c r="AC74">
        <f t="shared" si="34"/>
        <v>0</v>
      </c>
    </row>
    <row r="75" spans="19:29">
      <c r="S75" s="4">
        <f t="shared" si="35"/>
        <v>0</v>
      </c>
      <c r="U75" s="13">
        <f t="shared" si="36"/>
        <v>0</v>
      </c>
      <c r="V75">
        <f t="shared" si="27"/>
        <v>0</v>
      </c>
      <c r="W75">
        <f t="shared" si="28"/>
        <v>0</v>
      </c>
      <c r="X75">
        <f t="shared" si="29"/>
        <v>0</v>
      </c>
      <c r="Y75">
        <f t="shared" si="30"/>
        <v>0</v>
      </c>
      <c r="Z75">
        <f t="shared" si="31"/>
        <v>0</v>
      </c>
      <c r="AA75">
        <f t="shared" si="32"/>
        <v>0</v>
      </c>
      <c r="AB75">
        <f t="shared" si="33"/>
        <v>0</v>
      </c>
      <c r="AC75">
        <f t="shared" si="34"/>
        <v>0</v>
      </c>
    </row>
    <row r="76" spans="19:29">
      <c r="S76" s="4">
        <f t="shared" si="35"/>
        <v>0</v>
      </c>
      <c r="U76" s="13">
        <f t="shared" si="36"/>
        <v>0</v>
      </c>
      <c r="V76">
        <f t="shared" si="27"/>
        <v>0</v>
      </c>
      <c r="W76">
        <f t="shared" si="28"/>
        <v>0</v>
      </c>
      <c r="X76">
        <f t="shared" si="29"/>
        <v>0</v>
      </c>
      <c r="Y76">
        <f t="shared" si="30"/>
        <v>0</v>
      </c>
      <c r="Z76">
        <f t="shared" si="31"/>
        <v>0</v>
      </c>
      <c r="AA76">
        <f t="shared" si="32"/>
        <v>0</v>
      </c>
      <c r="AB76">
        <f t="shared" si="33"/>
        <v>0</v>
      </c>
      <c r="AC76">
        <f t="shared" si="34"/>
        <v>0</v>
      </c>
    </row>
    <row r="77" spans="19:29">
      <c r="S77" s="4">
        <f t="shared" si="35"/>
        <v>0</v>
      </c>
      <c r="U77" s="13">
        <f t="shared" si="36"/>
        <v>0</v>
      </c>
      <c r="V77">
        <f t="shared" si="27"/>
        <v>0</v>
      </c>
      <c r="W77">
        <f t="shared" si="28"/>
        <v>0</v>
      </c>
      <c r="X77">
        <f t="shared" si="29"/>
        <v>0</v>
      </c>
      <c r="Y77">
        <f t="shared" si="30"/>
        <v>0</v>
      </c>
      <c r="Z77">
        <f t="shared" si="31"/>
        <v>0</v>
      </c>
      <c r="AA77">
        <f t="shared" si="32"/>
        <v>0</v>
      </c>
      <c r="AB77">
        <f t="shared" si="33"/>
        <v>0</v>
      </c>
      <c r="AC77">
        <f t="shared" si="34"/>
        <v>0</v>
      </c>
    </row>
    <row r="78" spans="19:29">
      <c r="S78" s="4">
        <f t="shared" si="35"/>
        <v>0</v>
      </c>
      <c r="U78" s="13">
        <f t="shared" si="36"/>
        <v>0</v>
      </c>
      <c r="V78">
        <f t="shared" si="27"/>
        <v>0</v>
      </c>
      <c r="W78">
        <f t="shared" si="28"/>
        <v>0</v>
      </c>
      <c r="X78">
        <f t="shared" si="29"/>
        <v>0</v>
      </c>
      <c r="Y78">
        <f t="shared" si="30"/>
        <v>0</v>
      </c>
      <c r="Z78">
        <f t="shared" si="31"/>
        <v>0</v>
      </c>
      <c r="AA78">
        <f t="shared" si="32"/>
        <v>0</v>
      </c>
      <c r="AB78">
        <f t="shared" si="33"/>
        <v>0</v>
      </c>
      <c r="AC78">
        <f t="shared" si="34"/>
        <v>0</v>
      </c>
    </row>
    <row r="79" spans="19:29">
      <c r="S79" s="4">
        <f t="shared" si="35"/>
        <v>0</v>
      </c>
      <c r="U79" s="13">
        <f t="shared" si="36"/>
        <v>0</v>
      </c>
      <c r="V79">
        <f t="shared" si="27"/>
        <v>0</v>
      </c>
      <c r="W79">
        <f t="shared" si="28"/>
        <v>0</v>
      </c>
      <c r="X79">
        <f t="shared" si="29"/>
        <v>0</v>
      </c>
      <c r="Y79">
        <f t="shared" si="30"/>
        <v>0</v>
      </c>
      <c r="Z79">
        <f t="shared" si="31"/>
        <v>0</v>
      </c>
      <c r="AA79">
        <f t="shared" si="32"/>
        <v>0</v>
      </c>
      <c r="AB79">
        <f t="shared" si="33"/>
        <v>0</v>
      </c>
      <c r="AC79">
        <f t="shared" si="34"/>
        <v>0</v>
      </c>
    </row>
    <row r="80" spans="19:29">
      <c r="S80" s="4">
        <f t="shared" si="35"/>
        <v>0</v>
      </c>
      <c r="U80" s="13">
        <f t="shared" si="36"/>
        <v>0</v>
      </c>
      <c r="V80">
        <f t="shared" si="27"/>
        <v>0</v>
      </c>
      <c r="W80">
        <f t="shared" si="28"/>
        <v>0</v>
      </c>
      <c r="X80">
        <f t="shared" si="29"/>
        <v>0</v>
      </c>
      <c r="Y80">
        <f t="shared" si="30"/>
        <v>0</v>
      </c>
      <c r="Z80">
        <f t="shared" si="31"/>
        <v>0</v>
      </c>
      <c r="AA80">
        <f t="shared" si="32"/>
        <v>0</v>
      </c>
      <c r="AB80">
        <f t="shared" si="33"/>
        <v>0</v>
      </c>
      <c r="AC80">
        <f t="shared" si="34"/>
        <v>0</v>
      </c>
    </row>
    <row r="81" spans="19:29">
      <c r="S81" s="4">
        <f t="shared" si="35"/>
        <v>0</v>
      </c>
      <c r="U81" s="13">
        <f t="shared" si="36"/>
        <v>0</v>
      </c>
      <c r="V81">
        <f t="shared" si="27"/>
        <v>0</v>
      </c>
      <c r="W81">
        <f t="shared" si="28"/>
        <v>0</v>
      </c>
      <c r="X81">
        <f t="shared" si="29"/>
        <v>0</v>
      </c>
      <c r="Y81">
        <f t="shared" si="30"/>
        <v>0</v>
      </c>
      <c r="Z81">
        <f t="shared" si="31"/>
        <v>0</v>
      </c>
      <c r="AA81">
        <f t="shared" si="32"/>
        <v>0</v>
      </c>
      <c r="AB81">
        <f t="shared" si="33"/>
        <v>0</v>
      </c>
      <c r="AC81">
        <f t="shared" si="34"/>
        <v>0</v>
      </c>
    </row>
    <row r="82" spans="19:29">
      <c r="S82" s="4">
        <f t="shared" si="35"/>
        <v>0</v>
      </c>
      <c r="U82" s="13">
        <f t="shared" si="36"/>
        <v>0</v>
      </c>
      <c r="V82">
        <f t="shared" si="27"/>
        <v>0</v>
      </c>
      <c r="W82">
        <f t="shared" si="28"/>
        <v>0</v>
      </c>
      <c r="X82">
        <f t="shared" si="29"/>
        <v>0</v>
      </c>
      <c r="Y82">
        <f t="shared" si="30"/>
        <v>0</v>
      </c>
      <c r="Z82">
        <f t="shared" si="31"/>
        <v>0</v>
      </c>
      <c r="AA82">
        <f t="shared" si="32"/>
        <v>0</v>
      </c>
      <c r="AB82">
        <f t="shared" si="33"/>
        <v>0</v>
      </c>
      <c r="AC82">
        <f t="shared" si="34"/>
        <v>0</v>
      </c>
    </row>
    <row r="83" spans="19:29">
      <c r="S83" s="4">
        <f t="shared" si="35"/>
        <v>0</v>
      </c>
      <c r="U83" s="13">
        <f t="shared" si="36"/>
        <v>0</v>
      </c>
      <c r="V83">
        <f t="shared" si="27"/>
        <v>0</v>
      </c>
      <c r="W83">
        <f t="shared" si="28"/>
        <v>0</v>
      </c>
      <c r="X83">
        <f t="shared" si="29"/>
        <v>0</v>
      </c>
      <c r="Y83">
        <f t="shared" si="30"/>
        <v>0</v>
      </c>
      <c r="Z83">
        <f t="shared" si="31"/>
        <v>0</v>
      </c>
      <c r="AA83">
        <f t="shared" si="32"/>
        <v>0</v>
      </c>
      <c r="AB83">
        <f t="shared" si="33"/>
        <v>0</v>
      </c>
      <c r="AC83">
        <f t="shared" si="34"/>
        <v>0</v>
      </c>
    </row>
    <row r="84" spans="19:29">
      <c r="S84" s="4">
        <f t="shared" si="35"/>
        <v>0</v>
      </c>
      <c r="U84" s="13">
        <f t="shared" si="36"/>
        <v>0</v>
      </c>
      <c r="V84">
        <f t="shared" si="27"/>
        <v>0</v>
      </c>
      <c r="W84">
        <f t="shared" si="28"/>
        <v>0</v>
      </c>
      <c r="X84">
        <f t="shared" si="29"/>
        <v>0</v>
      </c>
      <c r="Y84">
        <f t="shared" si="30"/>
        <v>0</v>
      </c>
      <c r="Z84">
        <f t="shared" si="31"/>
        <v>0</v>
      </c>
      <c r="AA84">
        <f t="shared" si="32"/>
        <v>0</v>
      </c>
      <c r="AB84">
        <f t="shared" si="33"/>
        <v>0</v>
      </c>
      <c r="AC84">
        <f t="shared" si="34"/>
        <v>0</v>
      </c>
    </row>
    <row r="85" spans="19:29">
      <c r="S85" s="4">
        <f t="shared" si="35"/>
        <v>0</v>
      </c>
      <c r="U85" s="13">
        <f t="shared" si="36"/>
        <v>0</v>
      </c>
      <c r="V85">
        <f t="shared" si="27"/>
        <v>0</v>
      </c>
      <c r="W85">
        <f t="shared" si="28"/>
        <v>0</v>
      </c>
      <c r="X85">
        <f t="shared" si="29"/>
        <v>0</v>
      </c>
      <c r="Y85">
        <f t="shared" si="30"/>
        <v>0</v>
      </c>
      <c r="Z85">
        <f t="shared" si="31"/>
        <v>0</v>
      </c>
      <c r="AA85">
        <f t="shared" si="32"/>
        <v>0</v>
      </c>
      <c r="AB85">
        <f t="shared" si="33"/>
        <v>0</v>
      </c>
      <c r="AC85">
        <f t="shared" si="34"/>
        <v>0</v>
      </c>
    </row>
    <row r="86" spans="19:29">
      <c r="S86" s="4">
        <f t="shared" si="35"/>
        <v>0</v>
      </c>
      <c r="U86" s="13">
        <f t="shared" si="36"/>
        <v>0</v>
      </c>
      <c r="V86">
        <f t="shared" si="27"/>
        <v>0</v>
      </c>
      <c r="W86">
        <f t="shared" si="28"/>
        <v>0</v>
      </c>
      <c r="X86">
        <f t="shared" si="29"/>
        <v>0</v>
      </c>
      <c r="Y86">
        <f t="shared" si="30"/>
        <v>0</v>
      </c>
      <c r="Z86">
        <f t="shared" si="31"/>
        <v>0</v>
      </c>
      <c r="AA86">
        <f t="shared" si="32"/>
        <v>0</v>
      </c>
      <c r="AB86">
        <f t="shared" si="33"/>
        <v>0</v>
      </c>
      <c r="AC86">
        <f t="shared" si="34"/>
        <v>0</v>
      </c>
    </row>
    <row r="87" spans="19:29">
      <c r="S87" s="4">
        <f t="shared" si="35"/>
        <v>0</v>
      </c>
      <c r="U87" s="13">
        <f t="shared" si="36"/>
        <v>0</v>
      </c>
      <c r="V87">
        <f t="shared" si="27"/>
        <v>0</v>
      </c>
      <c r="W87">
        <f t="shared" si="28"/>
        <v>0</v>
      </c>
      <c r="X87">
        <f t="shared" si="29"/>
        <v>0</v>
      </c>
      <c r="Y87">
        <f t="shared" si="30"/>
        <v>0</v>
      </c>
      <c r="Z87">
        <f t="shared" si="31"/>
        <v>0</v>
      </c>
      <c r="AA87">
        <f t="shared" si="32"/>
        <v>0</v>
      </c>
      <c r="AB87">
        <f t="shared" si="33"/>
        <v>0</v>
      </c>
      <c r="AC87">
        <f t="shared" si="34"/>
        <v>0</v>
      </c>
    </row>
    <row r="88" spans="19:29">
      <c r="S88" s="4">
        <f t="shared" si="35"/>
        <v>0</v>
      </c>
      <c r="U88" s="13">
        <f t="shared" si="36"/>
        <v>0</v>
      </c>
      <c r="V88">
        <f t="shared" si="27"/>
        <v>0</v>
      </c>
      <c r="W88">
        <f t="shared" si="28"/>
        <v>0</v>
      </c>
      <c r="X88">
        <f t="shared" si="29"/>
        <v>0</v>
      </c>
      <c r="Y88">
        <f t="shared" si="30"/>
        <v>0</v>
      </c>
      <c r="Z88">
        <f t="shared" si="31"/>
        <v>0</v>
      </c>
      <c r="AA88">
        <f t="shared" si="32"/>
        <v>0</v>
      </c>
      <c r="AB88">
        <f t="shared" si="33"/>
        <v>0</v>
      </c>
      <c r="AC88">
        <f t="shared" si="34"/>
        <v>0</v>
      </c>
    </row>
    <row r="89" spans="19:29">
      <c r="S89" s="4">
        <f t="shared" si="35"/>
        <v>0</v>
      </c>
      <c r="U89" s="13">
        <f t="shared" si="36"/>
        <v>0</v>
      </c>
      <c r="V89">
        <f t="shared" si="27"/>
        <v>0</v>
      </c>
      <c r="W89">
        <f t="shared" si="28"/>
        <v>0</v>
      </c>
      <c r="X89">
        <f t="shared" si="29"/>
        <v>0</v>
      </c>
      <c r="Y89">
        <f t="shared" si="30"/>
        <v>0</v>
      </c>
      <c r="Z89">
        <f t="shared" si="31"/>
        <v>0</v>
      </c>
      <c r="AA89">
        <f t="shared" si="32"/>
        <v>0</v>
      </c>
      <c r="AB89">
        <f t="shared" si="33"/>
        <v>0</v>
      </c>
      <c r="AC89">
        <f t="shared" si="34"/>
        <v>0</v>
      </c>
    </row>
    <row r="90" spans="19:29">
      <c r="S90" s="4">
        <f t="shared" si="35"/>
        <v>0</v>
      </c>
      <c r="U90" s="13">
        <f t="shared" si="36"/>
        <v>0</v>
      </c>
      <c r="V90">
        <f t="shared" ref="V90:V121" si="37">+D71</f>
        <v>0</v>
      </c>
      <c r="W90">
        <f t="shared" ref="W90:W121" si="38">+G71</f>
        <v>0</v>
      </c>
      <c r="X90">
        <f t="shared" ref="X90:X121" si="39">+J71</f>
        <v>0</v>
      </c>
      <c r="Y90">
        <f t="shared" ref="Y90:Y121" si="40">+M71</f>
        <v>0</v>
      </c>
      <c r="Z90">
        <f t="shared" ref="Z90:Z121" si="41">+E71</f>
        <v>0</v>
      </c>
      <c r="AA90">
        <f t="shared" ref="AA90:AA121" si="42">+H71</f>
        <v>0</v>
      </c>
      <c r="AB90">
        <f t="shared" ref="AB90:AB121" si="43">+K71</f>
        <v>0</v>
      </c>
      <c r="AC90">
        <f t="shared" ref="AC90:AC121" si="44">+N71</f>
        <v>0</v>
      </c>
    </row>
    <row r="91" spans="19:29">
      <c r="S91" s="4">
        <f t="shared" si="35"/>
        <v>0</v>
      </c>
      <c r="U91" s="13">
        <f t="shared" si="36"/>
        <v>0</v>
      </c>
      <c r="V91">
        <f t="shared" si="37"/>
        <v>0</v>
      </c>
      <c r="W91">
        <f t="shared" si="38"/>
        <v>0</v>
      </c>
      <c r="X91">
        <f t="shared" si="39"/>
        <v>0</v>
      </c>
      <c r="Y91">
        <f t="shared" si="40"/>
        <v>0</v>
      </c>
      <c r="Z91">
        <f t="shared" si="41"/>
        <v>0</v>
      </c>
      <c r="AA91">
        <f t="shared" si="42"/>
        <v>0</v>
      </c>
      <c r="AB91">
        <f t="shared" si="43"/>
        <v>0</v>
      </c>
      <c r="AC91">
        <f t="shared" si="44"/>
        <v>0</v>
      </c>
    </row>
    <row r="92" spans="19:29">
      <c r="S92" s="4">
        <f t="shared" si="35"/>
        <v>0</v>
      </c>
      <c r="U92" s="13">
        <f t="shared" si="36"/>
        <v>0</v>
      </c>
      <c r="V92">
        <f t="shared" si="37"/>
        <v>0</v>
      </c>
      <c r="W92">
        <f t="shared" si="38"/>
        <v>0</v>
      </c>
      <c r="X92">
        <f t="shared" si="39"/>
        <v>0</v>
      </c>
      <c r="Y92">
        <f t="shared" si="40"/>
        <v>0</v>
      </c>
      <c r="Z92">
        <f t="shared" si="41"/>
        <v>0</v>
      </c>
      <c r="AA92">
        <f t="shared" si="42"/>
        <v>0</v>
      </c>
      <c r="AB92">
        <f t="shared" si="43"/>
        <v>0</v>
      </c>
      <c r="AC92">
        <f t="shared" si="44"/>
        <v>0</v>
      </c>
    </row>
    <row r="93" spans="19:29">
      <c r="S93" s="4">
        <f t="shared" si="35"/>
        <v>0</v>
      </c>
      <c r="U93" s="13">
        <f t="shared" si="36"/>
        <v>0</v>
      </c>
      <c r="V93">
        <f t="shared" si="37"/>
        <v>0</v>
      </c>
      <c r="W93">
        <f t="shared" si="38"/>
        <v>0</v>
      </c>
      <c r="X93">
        <f t="shared" si="39"/>
        <v>0</v>
      </c>
      <c r="Y93">
        <f t="shared" si="40"/>
        <v>0</v>
      </c>
      <c r="Z93">
        <f t="shared" si="41"/>
        <v>0</v>
      </c>
      <c r="AA93">
        <f t="shared" si="42"/>
        <v>0</v>
      </c>
      <c r="AB93">
        <f t="shared" si="43"/>
        <v>0</v>
      </c>
      <c r="AC93">
        <f t="shared" si="44"/>
        <v>0</v>
      </c>
    </row>
    <row r="94" spans="19:29">
      <c r="S94" s="4">
        <f t="shared" si="35"/>
        <v>0</v>
      </c>
      <c r="U94" s="13">
        <f t="shared" si="36"/>
        <v>0</v>
      </c>
      <c r="V94">
        <f t="shared" si="37"/>
        <v>0</v>
      </c>
      <c r="W94">
        <f t="shared" si="38"/>
        <v>0</v>
      </c>
      <c r="X94">
        <f t="shared" si="39"/>
        <v>0</v>
      </c>
      <c r="Y94">
        <f t="shared" si="40"/>
        <v>0</v>
      </c>
      <c r="Z94">
        <f t="shared" si="41"/>
        <v>0</v>
      </c>
      <c r="AA94">
        <f t="shared" si="42"/>
        <v>0</v>
      </c>
      <c r="AB94">
        <f t="shared" si="43"/>
        <v>0</v>
      </c>
      <c r="AC94">
        <f t="shared" si="44"/>
        <v>0</v>
      </c>
    </row>
    <row r="95" spans="19:29">
      <c r="S95" s="4">
        <f t="shared" si="35"/>
        <v>0</v>
      </c>
      <c r="U95" s="13">
        <f t="shared" si="36"/>
        <v>0</v>
      </c>
      <c r="V95">
        <f t="shared" si="37"/>
        <v>0</v>
      </c>
      <c r="W95">
        <f t="shared" si="38"/>
        <v>0</v>
      </c>
      <c r="X95">
        <f t="shared" si="39"/>
        <v>0</v>
      </c>
      <c r="Y95">
        <f t="shared" si="40"/>
        <v>0</v>
      </c>
      <c r="Z95">
        <f t="shared" si="41"/>
        <v>0</v>
      </c>
      <c r="AA95">
        <f t="shared" si="42"/>
        <v>0</v>
      </c>
      <c r="AB95">
        <f t="shared" si="43"/>
        <v>0</v>
      </c>
      <c r="AC95">
        <f t="shared" si="44"/>
        <v>0</v>
      </c>
    </row>
    <row r="96" spans="19:29">
      <c r="S96" s="4">
        <f t="shared" si="35"/>
        <v>0</v>
      </c>
      <c r="U96" s="13">
        <f t="shared" si="36"/>
        <v>0</v>
      </c>
      <c r="V96">
        <f t="shared" si="37"/>
        <v>0</v>
      </c>
      <c r="W96">
        <f t="shared" si="38"/>
        <v>0</v>
      </c>
      <c r="X96">
        <f t="shared" si="39"/>
        <v>0</v>
      </c>
      <c r="Y96">
        <f t="shared" si="40"/>
        <v>0</v>
      </c>
      <c r="Z96">
        <f t="shared" si="41"/>
        <v>0</v>
      </c>
      <c r="AA96">
        <f t="shared" si="42"/>
        <v>0</v>
      </c>
      <c r="AB96">
        <f t="shared" si="43"/>
        <v>0</v>
      </c>
      <c r="AC96">
        <f t="shared" si="44"/>
        <v>0</v>
      </c>
    </row>
    <row r="97" spans="19:29">
      <c r="S97" s="4">
        <f t="shared" si="35"/>
        <v>0</v>
      </c>
      <c r="U97" s="13">
        <f t="shared" si="36"/>
        <v>0</v>
      </c>
      <c r="V97">
        <f t="shared" si="37"/>
        <v>0</v>
      </c>
      <c r="W97">
        <f t="shared" si="38"/>
        <v>0</v>
      </c>
      <c r="X97">
        <f t="shared" si="39"/>
        <v>0</v>
      </c>
      <c r="Y97">
        <f t="shared" si="40"/>
        <v>0</v>
      </c>
      <c r="Z97">
        <f t="shared" si="41"/>
        <v>0</v>
      </c>
      <c r="AA97">
        <f t="shared" si="42"/>
        <v>0</v>
      </c>
      <c r="AB97">
        <f t="shared" si="43"/>
        <v>0</v>
      </c>
      <c r="AC97">
        <f t="shared" si="44"/>
        <v>0</v>
      </c>
    </row>
    <row r="98" spans="19:29">
      <c r="S98" s="4">
        <f t="shared" si="35"/>
        <v>0</v>
      </c>
      <c r="U98" s="13">
        <f t="shared" si="36"/>
        <v>0</v>
      </c>
      <c r="V98">
        <f t="shared" si="37"/>
        <v>0</v>
      </c>
      <c r="W98">
        <f t="shared" si="38"/>
        <v>0</v>
      </c>
      <c r="X98">
        <f t="shared" si="39"/>
        <v>0</v>
      </c>
      <c r="Y98">
        <f t="shared" si="40"/>
        <v>0</v>
      </c>
      <c r="Z98">
        <f t="shared" si="41"/>
        <v>0</v>
      </c>
      <c r="AA98">
        <f t="shared" si="42"/>
        <v>0</v>
      </c>
      <c r="AB98">
        <f t="shared" si="43"/>
        <v>0</v>
      </c>
      <c r="AC98">
        <f t="shared" si="44"/>
        <v>0</v>
      </c>
    </row>
    <row r="99" spans="19:29">
      <c r="S99" s="4">
        <f t="shared" si="35"/>
        <v>0</v>
      </c>
      <c r="U99" s="13">
        <f t="shared" si="36"/>
        <v>0</v>
      </c>
      <c r="V99">
        <f t="shared" si="37"/>
        <v>0</v>
      </c>
      <c r="W99">
        <f t="shared" si="38"/>
        <v>0</v>
      </c>
      <c r="X99">
        <f t="shared" si="39"/>
        <v>0</v>
      </c>
      <c r="Y99">
        <f t="shared" si="40"/>
        <v>0</v>
      </c>
      <c r="Z99">
        <f t="shared" si="41"/>
        <v>0</v>
      </c>
      <c r="AA99">
        <f t="shared" si="42"/>
        <v>0</v>
      </c>
      <c r="AB99">
        <f t="shared" si="43"/>
        <v>0</v>
      </c>
      <c r="AC99">
        <f t="shared" si="44"/>
        <v>0</v>
      </c>
    </row>
    <row r="100" spans="19:29">
      <c r="S100" s="4">
        <f t="shared" si="35"/>
        <v>0</v>
      </c>
      <c r="U100" s="13">
        <f t="shared" si="36"/>
        <v>0</v>
      </c>
      <c r="V100">
        <f t="shared" si="37"/>
        <v>0</v>
      </c>
      <c r="W100">
        <f t="shared" si="38"/>
        <v>0</v>
      </c>
      <c r="X100">
        <f t="shared" si="39"/>
        <v>0</v>
      </c>
      <c r="Y100">
        <f t="shared" si="40"/>
        <v>0</v>
      </c>
      <c r="Z100">
        <f t="shared" si="41"/>
        <v>0</v>
      </c>
      <c r="AA100">
        <f t="shared" si="42"/>
        <v>0</v>
      </c>
      <c r="AB100">
        <f t="shared" si="43"/>
        <v>0</v>
      </c>
      <c r="AC100">
        <f t="shared" si="44"/>
        <v>0</v>
      </c>
    </row>
    <row r="101" spans="19:29">
      <c r="S101" s="4">
        <f t="shared" si="35"/>
        <v>0</v>
      </c>
      <c r="U101" s="13">
        <f t="shared" si="36"/>
        <v>0</v>
      </c>
      <c r="V101">
        <f t="shared" si="37"/>
        <v>0</v>
      </c>
      <c r="W101">
        <f t="shared" si="38"/>
        <v>0</v>
      </c>
      <c r="X101">
        <f t="shared" si="39"/>
        <v>0</v>
      </c>
      <c r="Y101">
        <f t="shared" si="40"/>
        <v>0</v>
      </c>
      <c r="Z101">
        <f t="shared" si="41"/>
        <v>0</v>
      </c>
      <c r="AA101">
        <f t="shared" si="42"/>
        <v>0</v>
      </c>
      <c r="AB101">
        <f t="shared" si="43"/>
        <v>0</v>
      </c>
      <c r="AC101">
        <f t="shared" si="44"/>
        <v>0</v>
      </c>
    </row>
    <row r="102" spans="19:29">
      <c r="S102" s="4">
        <f t="shared" si="35"/>
        <v>0</v>
      </c>
      <c r="U102" s="13">
        <f t="shared" si="36"/>
        <v>0</v>
      </c>
      <c r="V102">
        <f t="shared" si="37"/>
        <v>0</v>
      </c>
      <c r="W102">
        <f t="shared" si="38"/>
        <v>0</v>
      </c>
      <c r="X102">
        <f t="shared" si="39"/>
        <v>0</v>
      </c>
      <c r="Y102">
        <f t="shared" si="40"/>
        <v>0</v>
      </c>
      <c r="Z102">
        <f t="shared" si="41"/>
        <v>0</v>
      </c>
      <c r="AA102">
        <f t="shared" si="42"/>
        <v>0</v>
      </c>
      <c r="AB102">
        <f t="shared" si="43"/>
        <v>0</v>
      </c>
      <c r="AC102">
        <f t="shared" si="44"/>
        <v>0</v>
      </c>
    </row>
    <row r="103" spans="19:29">
      <c r="S103" s="4">
        <f t="shared" ref="S103:S134" si="45">LARGE(V122:Y122,1)+LARGE(V122:Y122,2)+P103*1.5</f>
        <v>0</v>
      </c>
      <c r="U103" s="13">
        <f t="shared" ref="U103:U134" si="46">LARGE(Z122:AC122,1)+LARGE(Z122:AC122,2)+Q103*1.5</f>
        <v>0</v>
      </c>
      <c r="V103">
        <f t="shared" si="37"/>
        <v>0</v>
      </c>
      <c r="W103">
        <f t="shared" si="38"/>
        <v>0</v>
      </c>
      <c r="X103">
        <f t="shared" si="39"/>
        <v>0</v>
      </c>
      <c r="Y103">
        <f t="shared" si="40"/>
        <v>0</v>
      </c>
      <c r="Z103">
        <f t="shared" si="41"/>
        <v>0</v>
      </c>
      <c r="AA103">
        <f t="shared" si="42"/>
        <v>0</v>
      </c>
      <c r="AB103">
        <f t="shared" si="43"/>
        <v>0</v>
      </c>
      <c r="AC103">
        <f t="shared" si="44"/>
        <v>0</v>
      </c>
    </row>
    <row r="104" spans="19:29">
      <c r="S104" s="4">
        <f t="shared" si="45"/>
        <v>0</v>
      </c>
      <c r="U104" s="13">
        <f t="shared" si="46"/>
        <v>0</v>
      </c>
      <c r="V104">
        <f t="shared" si="37"/>
        <v>0</v>
      </c>
      <c r="W104">
        <f t="shared" si="38"/>
        <v>0</v>
      </c>
      <c r="X104">
        <f t="shared" si="39"/>
        <v>0</v>
      </c>
      <c r="Y104">
        <f t="shared" si="40"/>
        <v>0</v>
      </c>
      <c r="Z104">
        <f t="shared" si="41"/>
        <v>0</v>
      </c>
      <c r="AA104">
        <f t="shared" si="42"/>
        <v>0</v>
      </c>
      <c r="AB104">
        <f t="shared" si="43"/>
        <v>0</v>
      </c>
      <c r="AC104">
        <f t="shared" si="44"/>
        <v>0</v>
      </c>
    </row>
    <row r="105" spans="19:29">
      <c r="S105" s="4">
        <f t="shared" si="45"/>
        <v>0</v>
      </c>
      <c r="U105" s="13">
        <f t="shared" si="46"/>
        <v>0</v>
      </c>
      <c r="V105">
        <f t="shared" si="37"/>
        <v>0</v>
      </c>
      <c r="W105">
        <f t="shared" si="38"/>
        <v>0</v>
      </c>
      <c r="X105">
        <f t="shared" si="39"/>
        <v>0</v>
      </c>
      <c r="Y105">
        <f t="shared" si="40"/>
        <v>0</v>
      </c>
      <c r="Z105">
        <f t="shared" si="41"/>
        <v>0</v>
      </c>
      <c r="AA105">
        <f t="shared" si="42"/>
        <v>0</v>
      </c>
      <c r="AB105">
        <f t="shared" si="43"/>
        <v>0</v>
      </c>
      <c r="AC105">
        <f t="shared" si="44"/>
        <v>0</v>
      </c>
    </row>
    <row r="106" spans="19:29">
      <c r="S106" s="4">
        <f t="shared" si="45"/>
        <v>0</v>
      </c>
      <c r="U106" s="13">
        <f t="shared" si="46"/>
        <v>0</v>
      </c>
      <c r="V106">
        <f t="shared" si="37"/>
        <v>0</v>
      </c>
      <c r="W106">
        <f t="shared" si="38"/>
        <v>0</v>
      </c>
      <c r="X106">
        <f t="shared" si="39"/>
        <v>0</v>
      </c>
      <c r="Y106">
        <f t="shared" si="40"/>
        <v>0</v>
      </c>
      <c r="Z106">
        <f t="shared" si="41"/>
        <v>0</v>
      </c>
      <c r="AA106">
        <f t="shared" si="42"/>
        <v>0</v>
      </c>
      <c r="AB106">
        <f t="shared" si="43"/>
        <v>0</v>
      </c>
      <c r="AC106">
        <f t="shared" si="44"/>
        <v>0</v>
      </c>
    </row>
    <row r="107" spans="19:29">
      <c r="S107" s="4">
        <f t="shared" si="45"/>
        <v>0</v>
      </c>
      <c r="U107" s="13">
        <f t="shared" si="46"/>
        <v>0</v>
      </c>
      <c r="V107">
        <f t="shared" si="37"/>
        <v>0</v>
      </c>
      <c r="W107">
        <f t="shared" si="38"/>
        <v>0</v>
      </c>
      <c r="X107">
        <f t="shared" si="39"/>
        <v>0</v>
      </c>
      <c r="Y107">
        <f t="shared" si="40"/>
        <v>0</v>
      </c>
      <c r="Z107">
        <f t="shared" si="41"/>
        <v>0</v>
      </c>
      <c r="AA107">
        <f t="shared" si="42"/>
        <v>0</v>
      </c>
      <c r="AB107">
        <f t="shared" si="43"/>
        <v>0</v>
      </c>
      <c r="AC107">
        <f t="shared" si="44"/>
        <v>0</v>
      </c>
    </row>
    <row r="108" spans="19:29">
      <c r="S108" s="4">
        <f t="shared" si="45"/>
        <v>0</v>
      </c>
      <c r="U108" s="13">
        <f t="shared" si="46"/>
        <v>0</v>
      </c>
      <c r="V108">
        <f t="shared" si="37"/>
        <v>0</v>
      </c>
      <c r="W108">
        <f t="shared" si="38"/>
        <v>0</v>
      </c>
      <c r="X108">
        <f t="shared" si="39"/>
        <v>0</v>
      </c>
      <c r="Y108">
        <f t="shared" si="40"/>
        <v>0</v>
      </c>
      <c r="Z108">
        <f t="shared" si="41"/>
        <v>0</v>
      </c>
      <c r="AA108">
        <f t="shared" si="42"/>
        <v>0</v>
      </c>
      <c r="AB108">
        <f t="shared" si="43"/>
        <v>0</v>
      </c>
      <c r="AC108">
        <f t="shared" si="44"/>
        <v>0</v>
      </c>
    </row>
    <row r="109" spans="19:29">
      <c r="S109" s="4">
        <f t="shared" si="45"/>
        <v>0</v>
      </c>
      <c r="U109" s="13">
        <f t="shared" si="46"/>
        <v>0</v>
      </c>
      <c r="V109">
        <f t="shared" si="37"/>
        <v>0</v>
      </c>
      <c r="W109">
        <f t="shared" si="38"/>
        <v>0</v>
      </c>
      <c r="X109">
        <f t="shared" si="39"/>
        <v>0</v>
      </c>
      <c r="Y109">
        <f t="shared" si="40"/>
        <v>0</v>
      </c>
      <c r="Z109">
        <f t="shared" si="41"/>
        <v>0</v>
      </c>
      <c r="AA109">
        <f t="shared" si="42"/>
        <v>0</v>
      </c>
      <c r="AB109">
        <f t="shared" si="43"/>
        <v>0</v>
      </c>
      <c r="AC109">
        <f t="shared" si="44"/>
        <v>0</v>
      </c>
    </row>
    <row r="110" spans="19:29">
      <c r="S110" s="4">
        <f t="shared" si="45"/>
        <v>0</v>
      </c>
      <c r="U110" s="13">
        <f t="shared" si="46"/>
        <v>0</v>
      </c>
      <c r="V110">
        <f t="shared" si="37"/>
        <v>0</v>
      </c>
      <c r="W110">
        <f t="shared" si="38"/>
        <v>0</v>
      </c>
      <c r="X110">
        <f t="shared" si="39"/>
        <v>0</v>
      </c>
      <c r="Y110">
        <f t="shared" si="40"/>
        <v>0</v>
      </c>
      <c r="Z110">
        <f t="shared" si="41"/>
        <v>0</v>
      </c>
      <c r="AA110">
        <f t="shared" si="42"/>
        <v>0</v>
      </c>
      <c r="AB110">
        <f t="shared" si="43"/>
        <v>0</v>
      </c>
      <c r="AC110">
        <f t="shared" si="44"/>
        <v>0</v>
      </c>
    </row>
    <row r="111" spans="19:29">
      <c r="S111" s="4">
        <f t="shared" si="45"/>
        <v>0</v>
      </c>
      <c r="U111" s="13">
        <f t="shared" si="46"/>
        <v>0</v>
      </c>
      <c r="V111">
        <f t="shared" si="37"/>
        <v>0</v>
      </c>
      <c r="W111">
        <f t="shared" si="38"/>
        <v>0</v>
      </c>
      <c r="X111">
        <f t="shared" si="39"/>
        <v>0</v>
      </c>
      <c r="Y111">
        <f t="shared" si="40"/>
        <v>0</v>
      </c>
      <c r="Z111">
        <f t="shared" si="41"/>
        <v>0</v>
      </c>
      <c r="AA111">
        <f t="shared" si="42"/>
        <v>0</v>
      </c>
      <c r="AB111">
        <f t="shared" si="43"/>
        <v>0</v>
      </c>
      <c r="AC111">
        <f t="shared" si="44"/>
        <v>0</v>
      </c>
    </row>
    <row r="112" spans="19:29">
      <c r="S112" s="4">
        <f t="shared" si="45"/>
        <v>0</v>
      </c>
      <c r="U112" s="13">
        <f t="shared" si="46"/>
        <v>0</v>
      </c>
      <c r="V112">
        <f t="shared" si="37"/>
        <v>0</v>
      </c>
      <c r="W112">
        <f t="shared" si="38"/>
        <v>0</v>
      </c>
      <c r="X112">
        <f t="shared" si="39"/>
        <v>0</v>
      </c>
      <c r="Y112">
        <f t="shared" si="40"/>
        <v>0</v>
      </c>
      <c r="Z112">
        <f t="shared" si="41"/>
        <v>0</v>
      </c>
      <c r="AA112">
        <f t="shared" si="42"/>
        <v>0</v>
      </c>
      <c r="AB112">
        <f t="shared" si="43"/>
        <v>0</v>
      </c>
      <c r="AC112">
        <f t="shared" si="44"/>
        <v>0</v>
      </c>
    </row>
    <row r="113" spans="19:29">
      <c r="S113" s="4">
        <f t="shared" si="45"/>
        <v>0</v>
      </c>
      <c r="U113" s="13">
        <f t="shared" si="46"/>
        <v>0</v>
      </c>
      <c r="V113">
        <f t="shared" si="37"/>
        <v>0</v>
      </c>
      <c r="W113">
        <f t="shared" si="38"/>
        <v>0</v>
      </c>
      <c r="X113">
        <f t="shared" si="39"/>
        <v>0</v>
      </c>
      <c r="Y113">
        <f t="shared" si="40"/>
        <v>0</v>
      </c>
      <c r="Z113">
        <f t="shared" si="41"/>
        <v>0</v>
      </c>
      <c r="AA113">
        <f t="shared" si="42"/>
        <v>0</v>
      </c>
      <c r="AB113">
        <f t="shared" si="43"/>
        <v>0</v>
      </c>
      <c r="AC113">
        <f t="shared" si="44"/>
        <v>0</v>
      </c>
    </row>
    <row r="114" spans="19:29">
      <c r="S114" s="4">
        <f t="shared" si="45"/>
        <v>0</v>
      </c>
      <c r="U114" s="13">
        <f t="shared" si="46"/>
        <v>0</v>
      </c>
      <c r="V114">
        <f t="shared" si="37"/>
        <v>0</v>
      </c>
      <c r="W114">
        <f t="shared" si="38"/>
        <v>0</v>
      </c>
      <c r="X114">
        <f t="shared" si="39"/>
        <v>0</v>
      </c>
      <c r="Y114">
        <f t="shared" si="40"/>
        <v>0</v>
      </c>
      <c r="Z114">
        <f t="shared" si="41"/>
        <v>0</v>
      </c>
      <c r="AA114">
        <f t="shared" si="42"/>
        <v>0</v>
      </c>
      <c r="AB114">
        <f t="shared" si="43"/>
        <v>0</v>
      </c>
      <c r="AC114">
        <f t="shared" si="44"/>
        <v>0</v>
      </c>
    </row>
    <row r="115" spans="19:29">
      <c r="S115" s="4">
        <f t="shared" si="45"/>
        <v>0</v>
      </c>
      <c r="U115" s="13">
        <f t="shared" si="46"/>
        <v>0</v>
      </c>
      <c r="V115">
        <f t="shared" si="37"/>
        <v>0</v>
      </c>
      <c r="W115">
        <f t="shared" si="38"/>
        <v>0</v>
      </c>
      <c r="X115">
        <f t="shared" si="39"/>
        <v>0</v>
      </c>
      <c r="Y115">
        <f t="shared" si="40"/>
        <v>0</v>
      </c>
      <c r="Z115">
        <f t="shared" si="41"/>
        <v>0</v>
      </c>
      <c r="AA115">
        <f t="shared" si="42"/>
        <v>0</v>
      </c>
      <c r="AB115">
        <f t="shared" si="43"/>
        <v>0</v>
      </c>
      <c r="AC115">
        <f t="shared" si="44"/>
        <v>0</v>
      </c>
    </row>
    <row r="116" spans="19:29">
      <c r="S116" s="4">
        <f t="shared" si="45"/>
        <v>0</v>
      </c>
      <c r="U116" s="13">
        <f t="shared" si="46"/>
        <v>0</v>
      </c>
      <c r="V116">
        <f t="shared" si="37"/>
        <v>0</v>
      </c>
      <c r="W116">
        <f t="shared" si="38"/>
        <v>0</v>
      </c>
      <c r="X116">
        <f t="shared" si="39"/>
        <v>0</v>
      </c>
      <c r="Y116">
        <f t="shared" si="40"/>
        <v>0</v>
      </c>
      <c r="Z116">
        <f t="shared" si="41"/>
        <v>0</v>
      </c>
      <c r="AA116">
        <f t="shared" si="42"/>
        <v>0</v>
      </c>
      <c r="AB116">
        <f t="shared" si="43"/>
        <v>0</v>
      </c>
      <c r="AC116">
        <f t="shared" si="44"/>
        <v>0</v>
      </c>
    </row>
    <row r="117" spans="19:29">
      <c r="S117" s="4">
        <f t="shared" si="45"/>
        <v>0</v>
      </c>
      <c r="U117" s="13">
        <f t="shared" si="46"/>
        <v>0</v>
      </c>
      <c r="V117">
        <f t="shared" si="37"/>
        <v>0</v>
      </c>
      <c r="W117">
        <f t="shared" si="38"/>
        <v>0</v>
      </c>
      <c r="X117">
        <f t="shared" si="39"/>
        <v>0</v>
      </c>
      <c r="Y117">
        <f t="shared" si="40"/>
        <v>0</v>
      </c>
      <c r="Z117">
        <f t="shared" si="41"/>
        <v>0</v>
      </c>
      <c r="AA117">
        <f t="shared" si="42"/>
        <v>0</v>
      </c>
      <c r="AB117">
        <f t="shared" si="43"/>
        <v>0</v>
      </c>
      <c r="AC117">
        <f t="shared" si="44"/>
        <v>0</v>
      </c>
    </row>
    <row r="118" spans="19:29">
      <c r="S118" s="4">
        <f t="shared" si="45"/>
        <v>0</v>
      </c>
      <c r="U118" s="13">
        <f t="shared" si="46"/>
        <v>0</v>
      </c>
      <c r="V118">
        <f t="shared" si="37"/>
        <v>0</v>
      </c>
      <c r="W118">
        <f t="shared" si="38"/>
        <v>0</v>
      </c>
      <c r="X118">
        <f t="shared" si="39"/>
        <v>0</v>
      </c>
      <c r="Y118">
        <f t="shared" si="40"/>
        <v>0</v>
      </c>
      <c r="Z118">
        <f t="shared" si="41"/>
        <v>0</v>
      </c>
      <c r="AA118">
        <f t="shared" si="42"/>
        <v>0</v>
      </c>
      <c r="AB118">
        <f t="shared" si="43"/>
        <v>0</v>
      </c>
      <c r="AC118">
        <f t="shared" si="44"/>
        <v>0</v>
      </c>
    </row>
    <row r="119" spans="19:29">
      <c r="S119" s="4">
        <f t="shared" si="45"/>
        <v>0</v>
      </c>
      <c r="U119" s="13">
        <f t="shared" si="46"/>
        <v>0</v>
      </c>
      <c r="V119">
        <f t="shared" si="37"/>
        <v>0</v>
      </c>
      <c r="W119">
        <f t="shared" si="38"/>
        <v>0</v>
      </c>
      <c r="X119">
        <f t="shared" si="39"/>
        <v>0</v>
      </c>
      <c r="Y119">
        <f t="shared" si="40"/>
        <v>0</v>
      </c>
      <c r="Z119">
        <f t="shared" si="41"/>
        <v>0</v>
      </c>
      <c r="AA119">
        <f t="shared" si="42"/>
        <v>0</v>
      </c>
      <c r="AB119">
        <f t="shared" si="43"/>
        <v>0</v>
      </c>
      <c r="AC119">
        <f t="shared" si="44"/>
        <v>0</v>
      </c>
    </row>
    <row r="120" spans="19:29">
      <c r="S120" s="4">
        <f t="shared" si="45"/>
        <v>0</v>
      </c>
      <c r="U120" s="13">
        <f t="shared" si="46"/>
        <v>0</v>
      </c>
      <c r="V120">
        <f t="shared" si="37"/>
        <v>0</v>
      </c>
      <c r="W120">
        <f t="shared" si="38"/>
        <v>0</v>
      </c>
      <c r="X120">
        <f t="shared" si="39"/>
        <v>0</v>
      </c>
      <c r="Y120">
        <f t="shared" si="40"/>
        <v>0</v>
      </c>
      <c r="Z120">
        <f t="shared" si="41"/>
        <v>0</v>
      </c>
      <c r="AA120">
        <f t="shared" si="42"/>
        <v>0</v>
      </c>
      <c r="AB120">
        <f t="shared" si="43"/>
        <v>0</v>
      </c>
      <c r="AC120">
        <f t="shared" si="44"/>
        <v>0</v>
      </c>
    </row>
    <row r="121" spans="19:29">
      <c r="S121" s="4">
        <f t="shared" si="45"/>
        <v>0</v>
      </c>
      <c r="U121" s="13">
        <f t="shared" si="46"/>
        <v>0</v>
      </c>
      <c r="V121">
        <f t="shared" si="37"/>
        <v>0</v>
      </c>
      <c r="W121">
        <f t="shared" si="38"/>
        <v>0</v>
      </c>
      <c r="X121">
        <f t="shared" si="39"/>
        <v>0</v>
      </c>
      <c r="Y121">
        <f t="shared" si="40"/>
        <v>0</v>
      </c>
      <c r="Z121">
        <f t="shared" si="41"/>
        <v>0</v>
      </c>
      <c r="AA121">
        <f t="shared" si="42"/>
        <v>0</v>
      </c>
      <c r="AB121">
        <f t="shared" si="43"/>
        <v>0</v>
      </c>
      <c r="AC121">
        <f t="shared" si="44"/>
        <v>0</v>
      </c>
    </row>
    <row r="122" spans="19:29">
      <c r="S122" s="4">
        <f t="shared" si="45"/>
        <v>0</v>
      </c>
      <c r="U122" s="13">
        <f t="shared" si="46"/>
        <v>0</v>
      </c>
      <c r="V122">
        <f t="shared" ref="V122:V153" si="47">+D103</f>
        <v>0</v>
      </c>
      <c r="W122">
        <f t="shared" ref="W122:W153" si="48">+G103</f>
        <v>0</v>
      </c>
      <c r="X122">
        <f t="shared" ref="X122:X153" si="49">+J103</f>
        <v>0</v>
      </c>
      <c r="Y122">
        <f t="shared" ref="Y122:Y153" si="50">+M103</f>
        <v>0</v>
      </c>
      <c r="Z122">
        <f t="shared" ref="Z122:Z153" si="51">+E103</f>
        <v>0</v>
      </c>
      <c r="AA122">
        <f t="shared" ref="AA122:AA153" si="52">+H103</f>
        <v>0</v>
      </c>
      <c r="AB122">
        <f t="shared" ref="AB122:AB153" si="53">+K103</f>
        <v>0</v>
      </c>
      <c r="AC122">
        <f t="shared" ref="AC122:AC153" si="54">+N103</f>
        <v>0</v>
      </c>
    </row>
    <row r="123" spans="19:29">
      <c r="S123" s="4">
        <f t="shared" si="45"/>
        <v>0</v>
      </c>
      <c r="U123" s="13">
        <f t="shared" si="46"/>
        <v>0</v>
      </c>
      <c r="V123">
        <f t="shared" si="47"/>
        <v>0</v>
      </c>
      <c r="W123">
        <f t="shared" si="48"/>
        <v>0</v>
      </c>
      <c r="X123">
        <f t="shared" si="49"/>
        <v>0</v>
      </c>
      <c r="Y123">
        <f t="shared" si="50"/>
        <v>0</v>
      </c>
      <c r="Z123">
        <f t="shared" si="51"/>
        <v>0</v>
      </c>
      <c r="AA123">
        <f t="shared" si="52"/>
        <v>0</v>
      </c>
      <c r="AB123">
        <f t="shared" si="53"/>
        <v>0</v>
      </c>
      <c r="AC123">
        <f t="shared" si="54"/>
        <v>0</v>
      </c>
    </row>
    <row r="124" spans="19:29">
      <c r="S124" s="4">
        <f t="shared" si="45"/>
        <v>0</v>
      </c>
      <c r="U124" s="13">
        <f t="shared" si="46"/>
        <v>0</v>
      </c>
      <c r="V124">
        <f t="shared" si="47"/>
        <v>0</v>
      </c>
      <c r="W124">
        <f t="shared" si="48"/>
        <v>0</v>
      </c>
      <c r="X124">
        <f t="shared" si="49"/>
        <v>0</v>
      </c>
      <c r="Y124">
        <f t="shared" si="50"/>
        <v>0</v>
      </c>
      <c r="Z124">
        <f t="shared" si="51"/>
        <v>0</v>
      </c>
      <c r="AA124">
        <f t="shared" si="52"/>
        <v>0</v>
      </c>
      <c r="AB124">
        <f t="shared" si="53"/>
        <v>0</v>
      </c>
      <c r="AC124">
        <f t="shared" si="54"/>
        <v>0</v>
      </c>
    </row>
    <row r="125" spans="19:29">
      <c r="S125" s="4">
        <f t="shared" si="45"/>
        <v>0</v>
      </c>
      <c r="U125" s="13">
        <f t="shared" si="46"/>
        <v>0</v>
      </c>
      <c r="V125">
        <f t="shared" si="47"/>
        <v>0</v>
      </c>
      <c r="W125">
        <f t="shared" si="48"/>
        <v>0</v>
      </c>
      <c r="X125">
        <f t="shared" si="49"/>
        <v>0</v>
      </c>
      <c r="Y125">
        <f t="shared" si="50"/>
        <v>0</v>
      </c>
      <c r="Z125">
        <f t="shared" si="51"/>
        <v>0</v>
      </c>
      <c r="AA125">
        <f t="shared" si="52"/>
        <v>0</v>
      </c>
      <c r="AB125">
        <f t="shared" si="53"/>
        <v>0</v>
      </c>
      <c r="AC125">
        <f t="shared" si="54"/>
        <v>0</v>
      </c>
    </row>
    <row r="126" spans="19:29">
      <c r="S126" s="4">
        <f t="shared" si="45"/>
        <v>0</v>
      </c>
      <c r="U126" s="13">
        <f t="shared" si="46"/>
        <v>0</v>
      </c>
      <c r="V126">
        <f t="shared" si="47"/>
        <v>0</v>
      </c>
      <c r="W126">
        <f t="shared" si="48"/>
        <v>0</v>
      </c>
      <c r="X126">
        <f t="shared" si="49"/>
        <v>0</v>
      </c>
      <c r="Y126">
        <f t="shared" si="50"/>
        <v>0</v>
      </c>
      <c r="Z126">
        <f t="shared" si="51"/>
        <v>0</v>
      </c>
      <c r="AA126">
        <f t="shared" si="52"/>
        <v>0</v>
      </c>
      <c r="AB126">
        <f t="shared" si="53"/>
        <v>0</v>
      </c>
      <c r="AC126">
        <f t="shared" si="54"/>
        <v>0</v>
      </c>
    </row>
    <row r="127" spans="19:29">
      <c r="S127" s="4">
        <f t="shared" si="45"/>
        <v>0</v>
      </c>
      <c r="U127" s="13">
        <f t="shared" si="46"/>
        <v>0</v>
      </c>
      <c r="V127">
        <f t="shared" si="47"/>
        <v>0</v>
      </c>
      <c r="W127">
        <f t="shared" si="48"/>
        <v>0</v>
      </c>
      <c r="X127">
        <f t="shared" si="49"/>
        <v>0</v>
      </c>
      <c r="Y127">
        <f t="shared" si="50"/>
        <v>0</v>
      </c>
      <c r="Z127">
        <f t="shared" si="51"/>
        <v>0</v>
      </c>
      <c r="AA127">
        <f t="shared" si="52"/>
        <v>0</v>
      </c>
      <c r="AB127">
        <f t="shared" si="53"/>
        <v>0</v>
      </c>
      <c r="AC127">
        <f t="shared" si="54"/>
        <v>0</v>
      </c>
    </row>
    <row r="128" spans="19:29">
      <c r="S128" s="4">
        <f t="shared" si="45"/>
        <v>0</v>
      </c>
      <c r="U128" s="13">
        <f t="shared" si="46"/>
        <v>0</v>
      </c>
      <c r="V128">
        <f t="shared" si="47"/>
        <v>0</v>
      </c>
      <c r="W128">
        <f t="shared" si="48"/>
        <v>0</v>
      </c>
      <c r="X128">
        <f t="shared" si="49"/>
        <v>0</v>
      </c>
      <c r="Y128">
        <f t="shared" si="50"/>
        <v>0</v>
      </c>
      <c r="Z128">
        <f t="shared" si="51"/>
        <v>0</v>
      </c>
      <c r="AA128">
        <f t="shared" si="52"/>
        <v>0</v>
      </c>
      <c r="AB128">
        <f t="shared" si="53"/>
        <v>0</v>
      </c>
      <c r="AC128">
        <f t="shared" si="54"/>
        <v>0</v>
      </c>
    </row>
    <row r="129" spans="19:29">
      <c r="S129" s="4">
        <f t="shared" si="45"/>
        <v>0</v>
      </c>
      <c r="U129" s="13">
        <f t="shared" si="46"/>
        <v>0</v>
      </c>
      <c r="V129">
        <f t="shared" si="47"/>
        <v>0</v>
      </c>
      <c r="W129">
        <f t="shared" si="48"/>
        <v>0</v>
      </c>
      <c r="X129">
        <f t="shared" si="49"/>
        <v>0</v>
      </c>
      <c r="Y129">
        <f t="shared" si="50"/>
        <v>0</v>
      </c>
      <c r="Z129">
        <f t="shared" si="51"/>
        <v>0</v>
      </c>
      <c r="AA129">
        <f t="shared" si="52"/>
        <v>0</v>
      </c>
      <c r="AB129">
        <f t="shared" si="53"/>
        <v>0</v>
      </c>
      <c r="AC129">
        <f t="shared" si="54"/>
        <v>0</v>
      </c>
    </row>
    <row r="130" spans="19:29">
      <c r="S130" s="4">
        <f t="shared" si="45"/>
        <v>0</v>
      </c>
      <c r="U130" s="13">
        <f t="shared" si="46"/>
        <v>0</v>
      </c>
      <c r="V130">
        <f t="shared" si="47"/>
        <v>0</v>
      </c>
      <c r="W130">
        <f t="shared" si="48"/>
        <v>0</v>
      </c>
      <c r="X130">
        <f t="shared" si="49"/>
        <v>0</v>
      </c>
      <c r="Y130">
        <f t="shared" si="50"/>
        <v>0</v>
      </c>
      <c r="Z130">
        <f t="shared" si="51"/>
        <v>0</v>
      </c>
      <c r="AA130">
        <f t="shared" si="52"/>
        <v>0</v>
      </c>
      <c r="AB130">
        <f t="shared" si="53"/>
        <v>0</v>
      </c>
      <c r="AC130">
        <f t="shared" si="54"/>
        <v>0</v>
      </c>
    </row>
    <row r="131" spans="19:29">
      <c r="S131" s="4">
        <f t="shared" si="45"/>
        <v>0</v>
      </c>
      <c r="U131" s="13">
        <f t="shared" si="46"/>
        <v>0</v>
      </c>
      <c r="V131">
        <f t="shared" si="47"/>
        <v>0</v>
      </c>
      <c r="W131">
        <f t="shared" si="48"/>
        <v>0</v>
      </c>
      <c r="X131">
        <f t="shared" si="49"/>
        <v>0</v>
      </c>
      <c r="Y131">
        <f t="shared" si="50"/>
        <v>0</v>
      </c>
      <c r="Z131">
        <f t="shared" si="51"/>
        <v>0</v>
      </c>
      <c r="AA131">
        <f t="shared" si="52"/>
        <v>0</v>
      </c>
      <c r="AB131">
        <f t="shared" si="53"/>
        <v>0</v>
      </c>
      <c r="AC131">
        <f t="shared" si="54"/>
        <v>0</v>
      </c>
    </row>
    <row r="132" spans="19:29">
      <c r="S132" s="4">
        <f t="shared" si="45"/>
        <v>0</v>
      </c>
      <c r="U132" s="13">
        <f t="shared" si="46"/>
        <v>0</v>
      </c>
      <c r="V132">
        <f t="shared" si="47"/>
        <v>0</v>
      </c>
      <c r="W132">
        <f t="shared" si="48"/>
        <v>0</v>
      </c>
      <c r="X132">
        <f t="shared" si="49"/>
        <v>0</v>
      </c>
      <c r="Y132">
        <f t="shared" si="50"/>
        <v>0</v>
      </c>
      <c r="Z132">
        <f t="shared" si="51"/>
        <v>0</v>
      </c>
      <c r="AA132">
        <f t="shared" si="52"/>
        <v>0</v>
      </c>
      <c r="AB132">
        <f t="shared" si="53"/>
        <v>0</v>
      </c>
      <c r="AC132">
        <f t="shared" si="54"/>
        <v>0</v>
      </c>
    </row>
    <row r="133" spans="19:29">
      <c r="S133" s="4">
        <f t="shared" si="45"/>
        <v>0</v>
      </c>
      <c r="U133" s="13">
        <f t="shared" si="46"/>
        <v>0</v>
      </c>
      <c r="V133">
        <f t="shared" si="47"/>
        <v>0</v>
      </c>
      <c r="W133">
        <f t="shared" si="48"/>
        <v>0</v>
      </c>
      <c r="X133">
        <f t="shared" si="49"/>
        <v>0</v>
      </c>
      <c r="Y133">
        <f t="shared" si="50"/>
        <v>0</v>
      </c>
      <c r="Z133">
        <f t="shared" si="51"/>
        <v>0</v>
      </c>
      <c r="AA133">
        <f t="shared" si="52"/>
        <v>0</v>
      </c>
      <c r="AB133">
        <f t="shared" si="53"/>
        <v>0</v>
      </c>
      <c r="AC133">
        <f t="shared" si="54"/>
        <v>0</v>
      </c>
    </row>
    <row r="134" spans="19:29">
      <c r="S134" s="4">
        <f t="shared" si="45"/>
        <v>0</v>
      </c>
      <c r="U134" s="13">
        <f t="shared" si="46"/>
        <v>0</v>
      </c>
      <c r="V134">
        <f t="shared" si="47"/>
        <v>0</v>
      </c>
      <c r="W134">
        <f t="shared" si="48"/>
        <v>0</v>
      </c>
      <c r="X134">
        <f t="shared" si="49"/>
        <v>0</v>
      </c>
      <c r="Y134">
        <f t="shared" si="50"/>
        <v>0</v>
      </c>
      <c r="Z134">
        <f t="shared" si="51"/>
        <v>0</v>
      </c>
      <c r="AA134">
        <f t="shared" si="52"/>
        <v>0</v>
      </c>
      <c r="AB134">
        <f t="shared" si="53"/>
        <v>0</v>
      </c>
      <c r="AC134">
        <f t="shared" si="54"/>
        <v>0</v>
      </c>
    </row>
    <row r="135" spans="19:29">
      <c r="S135" s="4">
        <f t="shared" ref="S135:S148" si="55">LARGE(V154:Y154,1)+LARGE(V154:Y154,2)+P135*1.5</f>
        <v>0</v>
      </c>
      <c r="U135" s="13">
        <f t="shared" ref="U135:U148" si="56">LARGE(Z154:AC154,1)+LARGE(Z154:AC154,2)+Q135*1.5</f>
        <v>0</v>
      </c>
      <c r="V135">
        <f t="shared" si="47"/>
        <v>0</v>
      </c>
      <c r="W135">
        <f t="shared" si="48"/>
        <v>0</v>
      </c>
      <c r="X135">
        <f t="shared" si="49"/>
        <v>0</v>
      </c>
      <c r="Y135">
        <f t="shared" si="50"/>
        <v>0</v>
      </c>
      <c r="Z135">
        <f t="shared" si="51"/>
        <v>0</v>
      </c>
      <c r="AA135">
        <f t="shared" si="52"/>
        <v>0</v>
      </c>
      <c r="AB135">
        <f t="shared" si="53"/>
        <v>0</v>
      </c>
      <c r="AC135">
        <f t="shared" si="54"/>
        <v>0</v>
      </c>
    </row>
    <row r="136" spans="19:29">
      <c r="S136" s="4">
        <f t="shared" si="55"/>
        <v>0</v>
      </c>
      <c r="U136" s="13">
        <f t="shared" si="56"/>
        <v>0</v>
      </c>
      <c r="V136">
        <f t="shared" si="47"/>
        <v>0</v>
      </c>
      <c r="W136">
        <f t="shared" si="48"/>
        <v>0</v>
      </c>
      <c r="X136">
        <f t="shared" si="49"/>
        <v>0</v>
      </c>
      <c r="Y136">
        <f t="shared" si="50"/>
        <v>0</v>
      </c>
      <c r="Z136">
        <f t="shared" si="51"/>
        <v>0</v>
      </c>
      <c r="AA136">
        <f t="shared" si="52"/>
        <v>0</v>
      </c>
      <c r="AB136">
        <f t="shared" si="53"/>
        <v>0</v>
      </c>
      <c r="AC136">
        <f t="shared" si="54"/>
        <v>0</v>
      </c>
    </row>
    <row r="137" spans="19:29">
      <c r="S137" s="4">
        <f t="shared" si="55"/>
        <v>0</v>
      </c>
      <c r="U137" s="13">
        <f t="shared" si="56"/>
        <v>0</v>
      </c>
      <c r="V137">
        <f t="shared" si="47"/>
        <v>0</v>
      </c>
      <c r="W137">
        <f t="shared" si="48"/>
        <v>0</v>
      </c>
      <c r="X137">
        <f t="shared" si="49"/>
        <v>0</v>
      </c>
      <c r="Y137">
        <f t="shared" si="50"/>
        <v>0</v>
      </c>
      <c r="Z137">
        <f t="shared" si="51"/>
        <v>0</v>
      </c>
      <c r="AA137">
        <f t="shared" si="52"/>
        <v>0</v>
      </c>
      <c r="AB137">
        <f t="shared" si="53"/>
        <v>0</v>
      </c>
      <c r="AC137">
        <f t="shared" si="54"/>
        <v>0</v>
      </c>
    </row>
    <row r="138" spans="19:29">
      <c r="S138" s="4">
        <f t="shared" si="55"/>
        <v>0</v>
      </c>
      <c r="U138" s="13">
        <f t="shared" si="56"/>
        <v>0</v>
      </c>
      <c r="V138">
        <f t="shared" si="47"/>
        <v>0</v>
      </c>
      <c r="W138">
        <f t="shared" si="48"/>
        <v>0</v>
      </c>
      <c r="X138">
        <f t="shared" si="49"/>
        <v>0</v>
      </c>
      <c r="Y138">
        <f t="shared" si="50"/>
        <v>0</v>
      </c>
      <c r="Z138">
        <f t="shared" si="51"/>
        <v>0</v>
      </c>
      <c r="AA138">
        <f t="shared" si="52"/>
        <v>0</v>
      </c>
      <c r="AB138">
        <f t="shared" si="53"/>
        <v>0</v>
      </c>
      <c r="AC138">
        <f t="shared" si="54"/>
        <v>0</v>
      </c>
    </row>
    <row r="139" spans="19:29">
      <c r="S139" s="4">
        <f t="shared" si="55"/>
        <v>0</v>
      </c>
      <c r="U139" s="13">
        <f t="shared" si="56"/>
        <v>0</v>
      </c>
      <c r="V139">
        <f t="shared" si="47"/>
        <v>0</v>
      </c>
      <c r="W139">
        <f t="shared" si="48"/>
        <v>0</v>
      </c>
      <c r="X139">
        <f t="shared" si="49"/>
        <v>0</v>
      </c>
      <c r="Y139">
        <f t="shared" si="50"/>
        <v>0</v>
      </c>
      <c r="Z139">
        <f t="shared" si="51"/>
        <v>0</v>
      </c>
      <c r="AA139">
        <f t="shared" si="52"/>
        <v>0</v>
      </c>
      <c r="AB139">
        <f t="shared" si="53"/>
        <v>0</v>
      </c>
      <c r="AC139">
        <f t="shared" si="54"/>
        <v>0</v>
      </c>
    </row>
    <row r="140" spans="19:29">
      <c r="S140" s="4">
        <f t="shared" si="55"/>
        <v>0</v>
      </c>
      <c r="U140" s="13">
        <f t="shared" si="56"/>
        <v>0</v>
      </c>
      <c r="V140">
        <f t="shared" si="47"/>
        <v>0</v>
      </c>
      <c r="W140">
        <f t="shared" si="48"/>
        <v>0</v>
      </c>
      <c r="X140">
        <f t="shared" si="49"/>
        <v>0</v>
      </c>
      <c r="Y140">
        <f t="shared" si="50"/>
        <v>0</v>
      </c>
      <c r="Z140">
        <f t="shared" si="51"/>
        <v>0</v>
      </c>
      <c r="AA140">
        <f t="shared" si="52"/>
        <v>0</v>
      </c>
      <c r="AB140">
        <f t="shared" si="53"/>
        <v>0</v>
      </c>
      <c r="AC140">
        <f t="shared" si="54"/>
        <v>0</v>
      </c>
    </row>
    <row r="141" spans="19:29">
      <c r="S141" s="4">
        <f t="shared" si="55"/>
        <v>0</v>
      </c>
      <c r="U141" s="13">
        <f t="shared" si="56"/>
        <v>0</v>
      </c>
      <c r="V141">
        <f t="shared" si="47"/>
        <v>0</v>
      </c>
      <c r="W141">
        <f t="shared" si="48"/>
        <v>0</v>
      </c>
      <c r="X141">
        <f t="shared" si="49"/>
        <v>0</v>
      </c>
      <c r="Y141">
        <f t="shared" si="50"/>
        <v>0</v>
      </c>
      <c r="Z141">
        <f t="shared" si="51"/>
        <v>0</v>
      </c>
      <c r="AA141">
        <f t="shared" si="52"/>
        <v>0</v>
      </c>
      <c r="AB141">
        <f t="shared" si="53"/>
        <v>0</v>
      </c>
      <c r="AC141">
        <f t="shared" si="54"/>
        <v>0</v>
      </c>
    </row>
    <row r="142" spans="19:29">
      <c r="S142" s="4">
        <f t="shared" si="55"/>
        <v>0</v>
      </c>
      <c r="U142" s="13">
        <f t="shared" si="56"/>
        <v>0</v>
      </c>
      <c r="V142">
        <f t="shared" si="47"/>
        <v>0</v>
      </c>
      <c r="W142">
        <f t="shared" si="48"/>
        <v>0</v>
      </c>
      <c r="X142">
        <f t="shared" si="49"/>
        <v>0</v>
      </c>
      <c r="Y142">
        <f t="shared" si="50"/>
        <v>0</v>
      </c>
      <c r="Z142">
        <f t="shared" si="51"/>
        <v>0</v>
      </c>
      <c r="AA142">
        <f t="shared" si="52"/>
        <v>0</v>
      </c>
      <c r="AB142">
        <f t="shared" si="53"/>
        <v>0</v>
      </c>
      <c r="AC142">
        <f t="shared" si="54"/>
        <v>0</v>
      </c>
    </row>
    <row r="143" spans="19:29">
      <c r="S143" s="4">
        <f t="shared" si="55"/>
        <v>0</v>
      </c>
      <c r="U143" s="13">
        <f t="shared" si="56"/>
        <v>0</v>
      </c>
      <c r="V143">
        <f t="shared" si="47"/>
        <v>0</v>
      </c>
      <c r="W143">
        <f t="shared" si="48"/>
        <v>0</v>
      </c>
      <c r="X143">
        <f t="shared" si="49"/>
        <v>0</v>
      </c>
      <c r="Y143">
        <f t="shared" si="50"/>
        <v>0</v>
      </c>
      <c r="Z143">
        <f t="shared" si="51"/>
        <v>0</v>
      </c>
      <c r="AA143">
        <f t="shared" si="52"/>
        <v>0</v>
      </c>
      <c r="AB143">
        <f t="shared" si="53"/>
        <v>0</v>
      </c>
      <c r="AC143">
        <f t="shared" si="54"/>
        <v>0</v>
      </c>
    </row>
    <row r="144" spans="19:29">
      <c r="S144" s="4">
        <f t="shared" si="55"/>
        <v>0</v>
      </c>
      <c r="U144" s="13">
        <f t="shared" si="56"/>
        <v>0</v>
      </c>
      <c r="V144">
        <f t="shared" si="47"/>
        <v>0</v>
      </c>
      <c r="W144">
        <f t="shared" si="48"/>
        <v>0</v>
      </c>
      <c r="X144">
        <f t="shared" si="49"/>
        <v>0</v>
      </c>
      <c r="Y144">
        <f t="shared" si="50"/>
        <v>0</v>
      </c>
      <c r="Z144">
        <f t="shared" si="51"/>
        <v>0</v>
      </c>
      <c r="AA144">
        <f t="shared" si="52"/>
        <v>0</v>
      </c>
      <c r="AB144">
        <f t="shared" si="53"/>
        <v>0</v>
      </c>
      <c r="AC144">
        <f t="shared" si="54"/>
        <v>0</v>
      </c>
    </row>
    <row r="145" spans="19:29">
      <c r="S145" s="4">
        <f t="shared" si="55"/>
        <v>0</v>
      </c>
      <c r="U145" s="13">
        <f t="shared" si="56"/>
        <v>0</v>
      </c>
      <c r="V145">
        <f t="shared" si="47"/>
        <v>0</v>
      </c>
      <c r="W145">
        <f t="shared" si="48"/>
        <v>0</v>
      </c>
      <c r="X145">
        <f t="shared" si="49"/>
        <v>0</v>
      </c>
      <c r="Y145">
        <f t="shared" si="50"/>
        <v>0</v>
      </c>
      <c r="Z145">
        <f t="shared" si="51"/>
        <v>0</v>
      </c>
      <c r="AA145">
        <f t="shared" si="52"/>
        <v>0</v>
      </c>
      <c r="AB145">
        <f t="shared" si="53"/>
        <v>0</v>
      </c>
      <c r="AC145">
        <f t="shared" si="54"/>
        <v>0</v>
      </c>
    </row>
    <row r="146" spans="19:29">
      <c r="S146" s="4">
        <f t="shared" si="55"/>
        <v>0</v>
      </c>
      <c r="U146" s="13">
        <f t="shared" si="56"/>
        <v>0</v>
      </c>
      <c r="V146">
        <f t="shared" si="47"/>
        <v>0</v>
      </c>
      <c r="W146">
        <f t="shared" si="48"/>
        <v>0</v>
      </c>
      <c r="X146">
        <f t="shared" si="49"/>
        <v>0</v>
      </c>
      <c r="Y146">
        <f t="shared" si="50"/>
        <v>0</v>
      </c>
      <c r="Z146">
        <f t="shared" si="51"/>
        <v>0</v>
      </c>
      <c r="AA146">
        <f t="shared" si="52"/>
        <v>0</v>
      </c>
      <c r="AB146">
        <f t="shared" si="53"/>
        <v>0</v>
      </c>
      <c r="AC146">
        <f t="shared" si="54"/>
        <v>0</v>
      </c>
    </row>
    <row r="147" spans="19:29">
      <c r="S147" s="4">
        <f t="shared" si="55"/>
        <v>0</v>
      </c>
      <c r="U147" s="13">
        <f t="shared" si="56"/>
        <v>0</v>
      </c>
      <c r="V147">
        <f t="shared" si="47"/>
        <v>0</v>
      </c>
      <c r="W147">
        <f t="shared" si="48"/>
        <v>0</v>
      </c>
      <c r="X147">
        <f t="shared" si="49"/>
        <v>0</v>
      </c>
      <c r="Y147">
        <f t="shared" si="50"/>
        <v>0</v>
      </c>
      <c r="Z147">
        <f t="shared" si="51"/>
        <v>0</v>
      </c>
      <c r="AA147">
        <f t="shared" si="52"/>
        <v>0</v>
      </c>
      <c r="AB147">
        <f t="shared" si="53"/>
        <v>0</v>
      </c>
      <c r="AC147">
        <f t="shared" si="54"/>
        <v>0</v>
      </c>
    </row>
    <row r="148" spans="19:29">
      <c r="S148" s="4">
        <f t="shared" si="55"/>
        <v>0</v>
      </c>
      <c r="U148" s="13">
        <f t="shared" si="56"/>
        <v>0</v>
      </c>
      <c r="V148">
        <f t="shared" si="47"/>
        <v>0</v>
      </c>
      <c r="W148">
        <f t="shared" si="48"/>
        <v>0</v>
      </c>
      <c r="X148">
        <f t="shared" si="49"/>
        <v>0</v>
      </c>
      <c r="Y148">
        <f t="shared" si="50"/>
        <v>0</v>
      </c>
      <c r="Z148">
        <f t="shared" si="51"/>
        <v>0</v>
      </c>
      <c r="AA148">
        <f t="shared" si="52"/>
        <v>0</v>
      </c>
      <c r="AB148">
        <f t="shared" si="53"/>
        <v>0</v>
      </c>
      <c r="AC148">
        <f t="shared" si="54"/>
        <v>0</v>
      </c>
    </row>
    <row r="149" spans="19:29">
      <c r="V149">
        <f t="shared" si="47"/>
        <v>0</v>
      </c>
      <c r="W149">
        <f t="shared" si="48"/>
        <v>0</v>
      </c>
      <c r="X149">
        <f t="shared" si="49"/>
        <v>0</v>
      </c>
      <c r="Y149">
        <f t="shared" si="50"/>
        <v>0</v>
      </c>
      <c r="Z149">
        <f t="shared" si="51"/>
        <v>0</v>
      </c>
      <c r="AA149">
        <f t="shared" si="52"/>
        <v>0</v>
      </c>
      <c r="AB149">
        <f t="shared" si="53"/>
        <v>0</v>
      </c>
      <c r="AC149">
        <f t="shared" si="54"/>
        <v>0</v>
      </c>
    </row>
    <row r="150" spans="19:29">
      <c r="V150">
        <f t="shared" si="47"/>
        <v>0</v>
      </c>
      <c r="W150">
        <f t="shared" si="48"/>
        <v>0</v>
      </c>
      <c r="X150">
        <f t="shared" si="49"/>
        <v>0</v>
      </c>
      <c r="Y150">
        <f t="shared" si="50"/>
        <v>0</v>
      </c>
      <c r="Z150">
        <f t="shared" si="51"/>
        <v>0</v>
      </c>
      <c r="AA150">
        <f t="shared" si="52"/>
        <v>0</v>
      </c>
      <c r="AB150">
        <f t="shared" si="53"/>
        <v>0</v>
      </c>
      <c r="AC150">
        <f t="shared" si="54"/>
        <v>0</v>
      </c>
    </row>
    <row r="151" spans="19:29">
      <c r="V151">
        <f t="shared" si="47"/>
        <v>0</v>
      </c>
      <c r="W151">
        <f t="shared" si="48"/>
        <v>0</v>
      </c>
      <c r="X151">
        <f t="shared" si="49"/>
        <v>0</v>
      </c>
      <c r="Y151">
        <f t="shared" si="50"/>
        <v>0</v>
      </c>
      <c r="Z151">
        <f t="shared" si="51"/>
        <v>0</v>
      </c>
      <c r="AA151">
        <f t="shared" si="52"/>
        <v>0</v>
      </c>
      <c r="AB151">
        <f t="shared" si="53"/>
        <v>0</v>
      </c>
      <c r="AC151">
        <f t="shared" si="54"/>
        <v>0</v>
      </c>
    </row>
    <row r="152" spans="19:29">
      <c r="V152">
        <f t="shared" si="47"/>
        <v>0</v>
      </c>
      <c r="W152">
        <f t="shared" si="48"/>
        <v>0</v>
      </c>
      <c r="X152">
        <f t="shared" si="49"/>
        <v>0</v>
      </c>
      <c r="Y152">
        <f t="shared" si="50"/>
        <v>0</v>
      </c>
      <c r="Z152">
        <f t="shared" si="51"/>
        <v>0</v>
      </c>
      <c r="AA152">
        <f t="shared" si="52"/>
        <v>0</v>
      </c>
      <c r="AB152">
        <f t="shared" si="53"/>
        <v>0</v>
      </c>
      <c r="AC152">
        <f t="shared" si="54"/>
        <v>0</v>
      </c>
    </row>
    <row r="153" spans="19:29">
      <c r="V153">
        <f t="shared" si="47"/>
        <v>0</v>
      </c>
      <c r="W153">
        <f t="shared" si="48"/>
        <v>0</v>
      </c>
      <c r="X153">
        <f t="shared" si="49"/>
        <v>0</v>
      </c>
      <c r="Y153">
        <f t="shared" si="50"/>
        <v>0</v>
      </c>
      <c r="Z153">
        <f t="shared" si="51"/>
        <v>0</v>
      </c>
      <c r="AA153">
        <f t="shared" si="52"/>
        <v>0</v>
      </c>
      <c r="AB153">
        <f t="shared" si="53"/>
        <v>0</v>
      </c>
      <c r="AC153">
        <f t="shared" si="54"/>
        <v>0</v>
      </c>
    </row>
    <row r="154" spans="19:29">
      <c r="V154">
        <f t="shared" ref="V154:V175" si="57">+D135</f>
        <v>0</v>
      </c>
      <c r="W154">
        <f t="shared" ref="W154:W175" si="58">+G135</f>
        <v>0</v>
      </c>
      <c r="X154">
        <f t="shared" ref="X154:X175" si="59">+J135</f>
        <v>0</v>
      </c>
      <c r="Y154">
        <f t="shared" ref="Y154:Y175" si="60">+M135</f>
        <v>0</v>
      </c>
      <c r="Z154">
        <f t="shared" ref="Z154:Z175" si="61">+E135</f>
        <v>0</v>
      </c>
      <c r="AA154">
        <f t="shared" ref="AA154:AA175" si="62">+H135</f>
        <v>0</v>
      </c>
      <c r="AB154">
        <f t="shared" ref="AB154:AB175" si="63">+K135</f>
        <v>0</v>
      </c>
      <c r="AC154">
        <f t="shared" ref="AC154:AC175" si="64">+N135</f>
        <v>0</v>
      </c>
    </row>
    <row r="155" spans="19:29">
      <c r="V155">
        <f t="shared" si="57"/>
        <v>0</v>
      </c>
      <c r="W155">
        <f t="shared" si="58"/>
        <v>0</v>
      </c>
      <c r="X155">
        <f t="shared" si="59"/>
        <v>0</v>
      </c>
      <c r="Y155">
        <f t="shared" si="60"/>
        <v>0</v>
      </c>
      <c r="Z155">
        <f t="shared" si="61"/>
        <v>0</v>
      </c>
      <c r="AA155">
        <f t="shared" si="62"/>
        <v>0</v>
      </c>
      <c r="AB155">
        <f t="shared" si="63"/>
        <v>0</v>
      </c>
      <c r="AC155">
        <f t="shared" si="64"/>
        <v>0</v>
      </c>
    </row>
    <row r="156" spans="19:29">
      <c r="V156">
        <f t="shared" si="57"/>
        <v>0</v>
      </c>
      <c r="W156">
        <f t="shared" si="58"/>
        <v>0</v>
      </c>
      <c r="X156">
        <f t="shared" si="59"/>
        <v>0</v>
      </c>
      <c r="Y156">
        <f t="shared" si="60"/>
        <v>0</v>
      </c>
      <c r="Z156">
        <f t="shared" si="61"/>
        <v>0</v>
      </c>
      <c r="AA156">
        <f t="shared" si="62"/>
        <v>0</v>
      </c>
      <c r="AB156">
        <f t="shared" si="63"/>
        <v>0</v>
      </c>
      <c r="AC156">
        <f t="shared" si="64"/>
        <v>0</v>
      </c>
    </row>
    <row r="157" spans="19:29">
      <c r="V157">
        <f t="shared" si="57"/>
        <v>0</v>
      </c>
      <c r="W157">
        <f t="shared" si="58"/>
        <v>0</v>
      </c>
      <c r="X157">
        <f t="shared" si="59"/>
        <v>0</v>
      </c>
      <c r="Y157">
        <f t="shared" si="60"/>
        <v>0</v>
      </c>
      <c r="Z157">
        <f t="shared" si="61"/>
        <v>0</v>
      </c>
      <c r="AA157">
        <f t="shared" si="62"/>
        <v>0</v>
      </c>
      <c r="AB157">
        <f t="shared" si="63"/>
        <v>0</v>
      </c>
      <c r="AC157">
        <f t="shared" si="64"/>
        <v>0</v>
      </c>
    </row>
    <row r="158" spans="19:29">
      <c r="V158">
        <f t="shared" si="57"/>
        <v>0</v>
      </c>
      <c r="W158">
        <f t="shared" si="58"/>
        <v>0</v>
      </c>
      <c r="X158">
        <f t="shared" si="59"/>
        <v>0</v>
      </c>
      <c r="Y158">
        <f t="shared" si="60"/>
        <v>0</v>
      </c>
      <c r="Z158">
        <f t="shared" si="61"/>
        <v>0</v>
      </c>
      <c r="AA158">
        <f t="shared" si="62"/>
        <v>0</v>
      </c>
      <c r="AB158">
        <f t="shared" si="63"/>
        <v>0</v>
      </c>
      <c r="AC158">
        <f t="shared" si="64"/>
        <v>0</v>
      </c>
    </row>
    <row r="159" spans="19:29">
      <c r="V159">
        <f t="shared" si="57"/>
        <v>0</v>
      </c>
      <c r="W159">
        <f t="shared" si="58"/>
        <v>0</v>
      </c>
      <c r="X159">
        <f t="shared" si="59"/>
        <v>0</v>
      </c>
      <c r="Y159">
        <f t="shared" si="60"/>
        <v>0</v>
      </c>
      <c r="Z159">
        <f t="shared" si="61"/>
        <v>0</v>
      </c>
      <c r="AA159">
        <f t="shared" si="62"/>
        <v>0</v>
      </c>
      <c r="AB159">
        <f t="shared" si="63"/>
        <v>0</v>
      </c>
      <c r="AC159">
        <f t="shared" si="64"/>
        <v>0</v>
      </c>
    </row>
    <row r="160" spans="19:29">
      <c r="V160">
        <f t="shared" si="57"/>
        <v>0</v>
      </c>
      <c r="W160">
        <f t="shared" si="58"/>
        <v>0</v>
      </c>
      <c r="X160">
        <f t="shared" si="59"/>
        <v>0</v>
      </c>
      <c r="Y160">
        <f t="shared" si="60"/>
        <v>0</v>
      </c>
      <c r="Z160">
        <f t="shared" si="61"/>
        <v>0</v>
      </c>
      <c r="AA160">
        <f t="shared" si="62"/>
        <v>0</v>
      </c>
      <c r="AB160">
        <f t="shared" si="63"/>
        <v>0</v>
      </c>
      <c r="AC160">
        <f t="shared" si="64"/>
        <v>0</v>
      </c>
    </row>
    <row r="161" spans="22:29">
      <c r="V161">
        <f t="shared" si="57"/>
        <v>0</v>
      </c>
      <c r="W161">
        <f t="shared" si="58"/>
        <v>0</v>
      </c>
      <c r="X161">
        <f t="shared" si="59"/>
        <v>0</v>
      </c>
      <c r="Y161">
        <f t="shared" si="60"/>
        <v>0</v>
      </c>
      <c r="Z161">
        <f t="shared" si="61"/>
        <v>0</v>
      </c>
      <c r="AA161">
        <f t="shared" si="62"/>
        <v>0</v>
      </c>
      <c r="AB161">
        <f t="shared" si="63"/>
        <v>0</v>
      </c>
      <c r="AC161">
        <f t="shared" si="64"/>
        <v>0</v>
      </c>
    </row>
    <row r="162" spans="22:29">
      <c r="V162">
        <f t="shared" si="57"/>
        <v>0</v>
      </c>
      <c r="W162">
        <f t="shared" si="58"/>
        <v>0</v>
      </c>
      <c r="X162">
        <f t="shared" si="59"/>
        <v>0</v>
      </c>
      <c r="Y162">
        <f t="shared" si="60"/>
        <v>0</v>
      </c>
      <c r="Z162">
        <f t="shared" si="61"/>
        <v>0</v>
      </c>
      <c r="AA162">
        <f t="shared" si="62"/>
        <v>0</v>
      </c>
      <c r="AB162">
        <f t="shared" si="63"/>
        <v>0</v>
      </c>
      <c r="AC162">
        <f t="shared" si="64"/>
        <v>0</v>
      </c>
    </row>
    <row r="163" spans="22:29">
      <c r="V163">
        <f t="shared" si="57"/>
        <v>0</v>
      </c>
      <c r="W163">
        <f t="shared" si="58"/>
        <v>0</v>
      </c>
      <c r="X163">
        <f t="shared" si="59"/>
        <v>0</v>
      </c>
      <c r="Y163">
        <f t="shared" si="60"/>
        <v>0</v>
      </c>
      <c r="Z163">
        <f t="shared" si="61"/>
        <v>0</v>
      </c>
      <c r="AA163">
        <f t="shared" si="62"/>
        <v>0</v>
      </c>
      <c r="AB163">
        <f t="shared" si="63"/>
        <v>0</v>
      </c>
      <c r="AC163">
        <f t="shared" si="64"/>
        <v>0</v>
      </c>
    </row>
    <row r="164" spans="22:29">
      <c r="V164">
        <f t="shared" si="57"/>
        <v>0</v>
      </c>
      <c r="W164">
        <f t="shared" si="58"/>
        <v>0</v>
      </c>
      <c r="X164">
        <f t="shared" si="59"/>
        <v>0</v>
      </c>
      <c r="Y164">
        <f t="shared" si="60"/>
        <v>0</v>
      </c>
      <c r="Z164">
        <f t="shared" si="61"/>
        <v>0</v>
      </c>
      <c r="AA164">
        <f t="shared" si="62"/>
        <v>0</v>
      </c>
      <c r="AB164">
        <f t="shared" si="63"/>
        <v>0</v>
      </c>
      <c r="AC164">
        <f t="shared" si="64"/>
        <v>0</v>
      </c>
    </row>
    <row r="165" spans="22:29">
      <c r="V165">
        <f t="shared" si="57"/>
        <v>0</v>
      </c>
      <c r="W165">
        <f t="shared" si="58"/>
        <v>0</v>
      </c>
      <c r="X165">
        <f t="shared" si="59"/>
        <v>0</v>
      </c>
      <c r="Y165">
        <f t="shared" si="60"/>
        <v>0</v>
      </c>
      <c r="Z165">
        <f t="shared" si="61"/>
        <v>0</v>
      </c>
      <c r="AA165">
        <f t="shared" si="62"/>
        <v>0</v>
      </c>
      <c r="AB165">
        <f t="shared" si="63"/>
        <v>0</v>
      </c>
      <c r="AC165">
        <f t="shared" si="64"/>
        <v>0</v>
      </c>
    </row>
    <row r="166" spans="22:29">
      <c r="V166">
        <f t="shared" si="57"/>
        <v>0</v>
      </c>
      <c r="W166">
        <f t="shared" si="58"/>
        <v>0</v>
      </c>
      <c r="X166">
        <f t="shared" si="59"/>
        <v>0</v>
      </c>
      <c r="Y166">
        <f t="shared" si="60"/>
        <v>0</v>
      </c>
      <c r="Z166">
        <f t="shared" si="61"/>
        <v>0</v>
      </c>
      <c r="AA166">
        <f t="shared" si="62"/>
        <v>0</v>
      </c>
      <c r="AB166">
        <f t="shared" si="63"/>
        <v>0</v>
      </c>
      <c r="AC166">
        <f t="shared" si="64"/>
        <v>0</v>
      </c>
    </row>
    <row r="167" spans="22:29">
      <c r="V167">
        <f t="shared" si="57"/>
        <v>0</v>
      </c>
      <c r="W167">
        <f t="shared" si="58"/>
        <v>0</v>
      </c>
      <c r="X167">
        <f t="shared" si="59"/>
        <v>0</v>
      </c>
      <c r="Y167">
        <f t="shared" si="60"/>
        <v>0</v>
      </c>
      <c r="Z167">
        <f t="shared" si="61"/>
        <v>0</v>
      </c>
      <c r="AA167">
        <f t="shared" si="62"/>
        <v>0</v>
      </c>
      <c r="AB167">
        <f t="shared" si="63"/>
        <v>0</v>
      </c>
      <c r="AC167">
        <f t="shared" si="64"/>
        <v>0</v>
      </c>
    </row>
    <row r="168" spans="22:29">
      <c r="V168">
        <f t="shared" si="57"/>
        <v>0</v>
      </c>
      <c r="W168">
        <f t="shared" si="58"/>
        <v>0</v>
      </c>
      <c r="X168">
        <f t="shared" si="59"/>
        <v>0</v>
      </c>
      <c r="Y168">
        <f t="shared" si="60"/>
        <v>0</v>
      </c>
      <c r="Z168">
        <f t="shared" si="61"/>
        <v>0</v>
      </c>
      <c r="AA168">
        <f t="shared" si="62"/>
        <v>0</v>
      </c>
      <c r="AB168">
        <f t="shared" si="63"/>
        <v>0</v>
      </c>
      <c r="AC168">
        <f t="shared" si="64"/>
        <v>0</v>
      </c>
    </row>
    <row r="169" spans="22:29">
      <c r="V169">
        <f t="shared" si="57"/>
        <v>0</v>
      </c>
      <c r="W169">
        <f t="shared" si="58"/>
        <v>0</v>
      </c>
      <c r="X169">
        <f t="shared" si="59"/>
        <v>0</v>
      </c>
      <c r="Y169">
        <f t="shared" si="60"/>
        <v>0</v>
      </c>
      <c r="Z169">
        <f t="shared" si="61"/>
        <v>0</v>
      </c>
      <c r="AA169">
        <f t="shared" si="62"/>
        <v>0</v>
      </c>
      <c r="AB169">
        <f t="shared" si="63"/>
        <v>0</v>
      </c>
      <c r="AC169">
        <f t="shared" si="64"/>
        <v>0</v>
      </c>
    </row>
    <row r="170" spans="22:29">
      <c r="V170">
        <f t="shared" si="57"/>
        <v>0</v>
      </c>
      <c r="W170">
        <f t="shared" si="58"/>
        <v>0</v>
      </c>
      <c r="X170">
        <f t="shared" si="59"/>
        <v>0</v>
      </c>
      <c r="Y170">
        <f t="shared" si="60"/>
        <v>0</v>
      </c>
      <c r="Z170">
        <f t="shared" si="61"/>
        <v>0</v>
      </c>
      <c r="AA170">
        <f t="shared" si="62"/>
        <v>0</v>
      </c>
      <c r="AB170">
        <f t="shared" si="63"/>
        <v>0</v>
      </c>
      <c r="AC170">
        <f t="shared" si="64"/>
        <v>0</v>
      </c>
    </row>
    <row r="171" spans="22:29">
      <c r="V171">
        <f t="shared" si="57"/>
        <v>0</v>
      </c>
      <c r="W171">
        <f t="shared" si="58"/>
        <v>0</v>
      </c>
      <c r="X171">
        <f t="shared" si="59"/>
        <v>0</v>
      </c>
      <c r="Y171">
        <f t="shared" si="60"/>
        <v>0</v>
      </c>
      <c r="Z171">
        <f t="shared" si="61"/>
        <v>0</v>
      </c>
      <c r="AA171">
        <f t="shared" si="62"/>
        <v>0</v>
      </c>
      <c r="AB171">
        <f t="shared" si="63"/>
        <v>0</v>
      </c>
      <c r="AC171">
        <f t="shared" si="64"/>
        <v>0</v>
      </c>
    </row>
    <row r="172" spans="22:29">
      <c r="V172">
        <f t="shared" si="57"/>
        <v>0</v>
      </c>
      <c r="W172">
        <f t="shared" si="58"/>
        <v>0</v>
      </c>
      <c r="X172">
        <f t="shared" si="59"/>
        <v>0</v>
      </c>
      <c r="Y172">
        <f t="shared" si="60"/>
        <v>0</v>
      </c>
      <c r="Z172">
        <f t="shared" si="61"/>
        <v>0</v>
      </c>
      <c r="AA172">
        <f t="shared" si="62"/>
        <v>0</v>
      </c>
      <c r="AB172">
        <f t="shared" si="63"/>
        <v>0</v>
      </c>
      <c r="AC172">
        <f t="shared" si="64"/>
        <v>0</v>
      </c>
    </row>
    <row r="173" spans="22:29">
      <c r="V173">
        <f t="shared" si="57"/>
        <v>0</v>
      </c>
      <c r="W173">
        <f t="shared" si="58"/>
        <v>0</v>
      </c>
      <c r="X173">
        <f t="shared" si="59"/>
        <v>0</v>
      </c>
      <c r="Y173">
        <f t="shared" si="60"/>
        <v>0</v>
      </c>
      <c r="Z173">
        <f t="shared" si="61"/>
        <v>0</v>
      </c>
      <c r="AA173">
        <f t="shared" si="62"/>
        <v>0</v>
      </c>
      <c r="AB173">
        <f t="shared" si="63"/>
        <v>0</v>
      </c>
      <c r="AC173">
        <f t="shared" si="64"/>
        <v>0</v>
      </c>
    </row>
    <row r="174" spans="22:29">
      <c r="V174">
        <f t="shared" si="57"/>
        <v>0</v>
      </c>
      <c r="W174">
        <f t="shared" si="58"/>
        <v>0</v>
      </c>
      <c r="X174">
        <f t="shared" si="59"/>
        <v>0</v>
      </c>
      <c r="Y174">
        <f t="shared" si="60"/>
        <v>0</v>
      </c>
      <c r="Z174">
        <f t="shared" si="61"/>
        <v>0</v>
      </c>
      <c r="AA174">
        <f t="shared" si="62"/>
        <v>0</v>
      </c>
      <c r="AB174">
        <f t="shared" si="63"/>
        <v>0</v>
      </c>
      <c r="AC174">
        <f t="shared" si="64"/>
        <v>0</v>
      </c>
    </row>
    <row r="175" spans="22:29">
      <c r="V175">
        <f t="shared" si="57"/>
        <v>0</v>
      </c>
      <c r="W175">
        <f t="shared" si="58"/>
        <v>0</v>
      </c>
      <c r="X175">
        <f t="shared" si="59"/>
        <v>0</v>
      </c>
      <c r="Y175">
        <f t="shared" si="60"/>
        <v>0</v>
      </c>
      <c r="Z175">
        <f t="shared" si="61"/>
        <v>0</v>
      </c>
      <c r="AA175">
        <f t="shared" si="62"/>
        <v>0</v>
      </c>
      <c r="AB175">
        <f t="shared" si="63"/>
        <v>0</v>
      </c>
      <c r="AC175">
        <f t="shared" si="64"/>
        <v>0</v>
      </c>
    </row>
  </sheetData>
  <sortState ref="A17:U38">
    <sortCondition descending="1" ref="U17:U38"/>
    <sortCondition descending="1" ref="S17:S38"/>
  </sortState>
  <mergeCells count="2">
    <mergeCell ref="V6:Y6"/>
    <mergeCell ref="Z6:AC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J42"/>
  <sheetViews>
    <sheetView showZeros="0" zoomScale="115" zoomScaleNormal="115" workbookViewId="0">
      <selection activeCell="J14" sqref="J14"/>
    </sheetView>
  </sheetViews>
  <sheetFormatPr baseColWidth="10" defaultRowHeight="15"/>
  <cols>
    <col min="1" max="1" width="34.7109375" customWidth="1"/>
    <col min="2" max="2" width="8.7109375" customWidth="1"/>
    <col min="3" max="3" width="3.42578125" customWidth="1"/>
    <col min="4" max="4" width="4.85546875" style="4" customWidth="1"/>
    <col min="5" max="5" width="4.85546875" style="16" customWidth="1"/>
    <col min="6" max="6" width="2.7109375" customWidth="1"/>
    <col min="7" max="7" width="4" style="6" customWidth="1"/>
    <col min="8" max="8" width="5" style="13" customWidth="1"/>
    <col min="9" max="9" width="2.7109375" style="6" customWidth="1"/>
    <col min="10" max="10" width="3.5703125" customWidth="1"/>
    <col min="11" max="11" width="4.42578125" customWidth="1"/>
    <col min="12" max="12" width="3.28515625" style="13" customWidth="1"/>
    <col min="13" max="13" width="4.28515625" style="3" customWidth="1"/>
    <col min="14" max="14" width="4.28515625" customWidth="1"/>
    <col min="15" max="15" width="2.7109375" customWidth="1"/>
    <col min="16" max="16" width="4.5703125" style="4" customWidth="1"/>
    <col min="17" max="17" width="4.42578125" style="6" customWidth="1"/>
    <col min="18" max="18" width="2.7109375" customWidth="1"/>
    <col min="19" max="19" width="4.5703125" style="6" customWidth="1"/>
    <col min="20" max="20" width="2.7109375" customWidth="1"/>
    <col min="21" max="21" width="4.5703125" style="13" customWidth="1"/>
    <col min="22" max="36" width="4.7109375" hidden="1" customWidth="1"/>
    <col min="37" max="37" width="4.7109375" customWidth="1"/>
    <col min="38" max="40" width="11.42578125" customWidth="1"/>
  </cols>
  <sheetData>
    <row r="1" spans="1:32">
      <c r="A1" t="s">
        <v>216</v>
      </c>
    </row>
    <row r="3" spans="1:32">
      <c r="C3" s="11" t="s">
        <v>125</v>
      </c>
      <c r="D3" s="23"/>
      <c r="E3" s="15"/>
      <c r="F3" s="12" t="s">
        <v>126</v>
      </c>
      <c r="G3" s="15"/>
      <c r="H3" s="22"/>
      <c r="I3" s="12" t="s">
        <v>127</v>
      </c>
      <c r="J3" s="15"/>
      <c r="K3" s="22"/>
      <c r="L3" s="12" t="s">
        <v>129</v>
      </c>
      <c r="M3" s="12"/>
      <c r="N3" s="12"/>
      <c r="O3" s="15" t="s">
        <v>59</v>
      </c>
      <c r="P3" s="23"/>
      <c r="Q3" s="22"/>
      <c r="R3" s="12"/>
      <c r="S3" s="22" t="s">
        <v>128</v>
      </c>
      <c r="T3" s="12"/>
      <c r="U3" s="15" t="s">
        <v>131</v>
      </c>
    </row>
    <row r="4" spans="1:32">
      <c r="C4" s="11"/>
      <c r="D4" s="4" t="s">
        <v>128</v>
      </c>
      <c r="E4" s="13" t="s">
        <v>58</v>
      </c>
      <c r="F4" s="13"/>
      <c r="G4" s="6" t="s">
        <v>128</v>
      </c>
      <c r="H4" s="13" t="s">
        <v>58</v>
      </c>
      <c r="I4" s="13"/>
      <c r="J4" s="6" t="s">
        <v>128</v>
      </c>
      <c r="K4" s="13" t="s">
        <v>58</v>
      </c>
      <c r="M4" s="6" t="s">
        <v>130</v>
      </c>
      <c r="N4" s="13" t="s">
        <v>131</v>
      </c>
      <c r="O4" s="11"/>
      <c r="P4" s="4" t="s">
        <v>128</v>
      </c>
      <c r="Q4" s="13" t="s">
        <v>58</v>
      </c>
      <c r="R4" s="11"/>
      <c r="S4" s="11"/>
      <c r="T4" s="11"/>
      <c r="U4" s="14"/>
    </row>
    <row r="5" spans="1:32" ht="15.75">
      <c r="A5" s="7" t="s">
        <v>176</v>
      </c>
      <c r="B5" s="19" t="s">
        <v>85</v>
      </c>
      <c r="C5" s="11"/>
      <c r="E5" s="14"/>
      <c r="F5" s="11"/>
      <c r="J5" s="11"/>
      <c r="K5" s="11"/>
      <c r="M5" s="24"/>
    </row>
    <row r="6" spans="1:32">
      <c r="B6" s="11" t="s">
        <v>60</v>
      </c>
      <c r="C6" s="11"/>
      <c r="E6" s="14"/>
      <c r="F6" s="11"/>
      <c r="J6" s="11"/>
      <c r="K6" s="11"/>
      <c r="M6" s="24"/>
      <c r="V6" s="37" t="s">
        <v>150</v>
      </c>
      <c r="W6" s="38"/>
      <c r="X6" s="38"/>
      <c r="Y6" s="39"/>
      <c r="Z6" s="37" t="s">
        <v>151</v>
      </c>
      <c r="AA6" s="38"/>
      <c r="AB6" s="38"/>
      <c r="AC6" s="39"/>
    </row>
    <row r="7" spans="1:32">
      <c r="A7" s="2" t="s">
        <v>14</v>
      </c>
      <c r="C7" s="11"/>
      <c r="D7" s="4">
        <v>80</v>
      </c>
      <c r="E7" s="13">
        <f t="shared" ref="E7:E12" si="0">1*(IFERROR(VLOOKUP(D7,$AE$7:$AF$16,2,FALSE),"0"))</f>
        <v>0</v>
      </c>
      <c r="F7" s="6"/>
      <c r="G7" s="6">
        <v>83</v>
      </c>
      <c r="H7" s="13">
        <f>1*(IFERROR(VLOOKUP(G7,$AE$7:$AF$16,2,FALSE),"0"))</f>
        <v>0</v>
      </c>
      <c r="J7" s="6">
        <v>82</v>
      </c>
      <c r="K7" s="13">
        <f>1*(IFERROR(VLOOKUP(J7,$AE$7:$AF$16,2,FALSE),"0"))</f>
        <v>0</v>
      </c>
      <c r="M7" s="25">
        <v>88</v>
      </c>
      <c r="N7" s="13">
        <f>1*(IFERROR(VLOOKUP(M7,$AE$7:$AF$16,2,FALSE),"0"))</f>
        <v>6</v>
      </c>
      <c r="P7" s="4">
        <v>86</v>
      </c>
      <c r="Q7" s="13">
        <f t="shared" ref="Q7:Q12" si="1">1*(IFERROR(VLOOKUP(P7,$AE$7:$AF$16,2,FALSE),"0"))</f>
        <v>0</v>
      </c>
      <c r="S7" s="6">
        <f t="shared" ref="S7:S12" si="2">LARGE(V7:Y7,1)+LARGE(V7:Y7,2)+P7*1.5</f>
        <v>300</v>
      </c>
      <c r="U7" s="13">
        <f t="shared" ref="U7:U12" si="3">LARGE(Z7:AC7,1)+LARGE(Z7:AC7,2)+Q7*1.5</f>
        <v>6</v>
      </c>
      <c r="V7">
        <f t="shared" ref="V7:V13" si="4">+D7</f>
        <v>80</v>
      </c>
      <c r="W7">
        <f t="shared" ref="W7:W13" si="5">+G7</f>
        <v>83</v>
      </c>
      <c r="X7">
        <f t="shared" ref="X7:X13" si="6">+J7</f>
        <v>82</v>
      </c>
      <c r="Y7">
        <f t="shared" ref="Y7:Y13" si="7">+M7</f>
        <v>88</v>
      </c>
      <c r="Z7">
        <f t="shared" ref="Z7:Z13" si="8">+E7</f>
        <v>0</v>
      </c>
      <c r="AA7">
        <f t="shared" ref="AA7:AA13" si="9">+H7</f>
        <v>0</v>
      </c>
      <c r="AB7">
        <f t="shared" ref="AB7:AB13" si="10">+K7</f>
        <v>0</v>
      </c>
      <c r="AC7">
        <f t="shared" ref="AC7:AC13" si="11">+N7</f>
        <v>6</v>
      </c>
      <c r="AE7">
        <v>96</v>
      </c>
      <c r="AF7">
        <v>50</v>
      </c>
    </row>
    <row r="8" spans="1:32">
      <c r="A8" s="2" t="s">
        <v>44</v>
      </c>
      <c r="C8" s="11"/>
      <c r="D8" s="4">
        <v>75</v>
      </c>
      <c r="E8" s="13">
        <f t="shared" si="0"/>
        <v>0</v>
      </c>
      <c r="F8" s="6"/>
      <c r="H8" s="13">
        <f>1*(IFERROR(VLOOKUP(G8,$AE$7:$AF$16,2,FALSE),"0"))</f>
        <v>0</v>
      </c>
      <c r="J8" s="6">
        <v>72</v>
      </c>
      <c r="K8" s="13">
        <f>1*(IFERROR(VLOOKUP(J8,$AE$7:$AF$16,2,FALSE),"0"))</f>
        <v>0</v>
      </c>
      <c r="M8" s="4">
        <v>80</v>
      </c>
      <c r="N8" s="13">
        <f>1*(IFERROR(VLOOKUP(M8,$AE$7:$AF$16,2,FALSE),"0"))</f>
        <v>0</v>
      </c>
      <c r="P8" s="4">
        <v>74</v>
      </c>
      <c r="Q8" s="13">
        <f t="shared" si="1"/>
        <v>0</v>
      </c>
      <c r="S8" s="6">
        <f t="shared" si="2"/>
        <v>266</v>
      </c>
      <c r="U8" s="13">
        <f t="shared" si="3"/>
        <v>0</v>
      </c>
      <c r="V8">
        <f t="shared" si="4"/>
        <v>75</v>
      </c>
      <c r="W8">
        <f t="shared" si="5"/>
        <v>0</v>
      </c>
      <c r="X8">
        <f t="shared" si="6"/>
        <v>72</v>
      </c>
      <c r="Y8">
        <f t="shared" si="7"/>
        <v>80</v>
      </c>
      <c r="Z8">
        <f t="shared" si="8"/>
        <v>0</v>
      </c>
      <c r="AA8">
        <f t="shared" si="9"/>
        <v>0</v>
      </c>
      <c r="AB8">
        <f t="shared" si="10"/>
        <v>0</v>
      </c>
      <c r="AC8">
        <f t="shared" si="11"/>
        <v>0</v>
      </c>
      <c r="AE8" s="1">
        <v>95</v>
      </c>
      <c r="AF8" s="1">
        <v>40</v>
      </c>
    </row>
    <row r="9" spans="1:32">
      <c r="A9" s="2" t="s">
        <v>55</v>
      </c>
      <c r="C9" s="11"/>
      <c r="D9" s="4">
        <v>83</v>
      </c>
      <c r="E9" s="13">
        <f t="shared" si="0"/>
        <v>0</v>
      </c>
      <c r="F9" s="6"/>
      <c r="H9" s="13">
        <f>1*(IFERROR(VLOOKUP(G9,$AE$7:$AF$16,2,FALSE),"0"))</f>
        <v>0</v>
      </c>
      <c r="J9" s="6"/>
      <c r="K9" s="13">
        <f>1*(IFERROR(VLOOKUP(J9,$AE$7:$AF$16,2,FALSE),"0"))</f>
        <v>0</v>
      </c>
      <c r="M9" s="4">
        <v>73</v>
      </c>
      <c r="N9" s="13">
        <f>1*(IFERROR(VLOOKUP(M9,$AE$7:$AF$16,2,FALSE),"0"))</f>
        <v>0</v>
      </c>
      <c r="P9" s="4">
        <v>71</v>
      </c>
      <c r="Q9" s="13">
        <f t="shared" si="1"/>
        <v>0</v>
      </c>
      <c r="S9" s="6">
        <f t="shared" si="2"/>
        <v>262.5</v>
      </c>
      <c r="U9" s="13">
        <f t="shared" si="3"/>
        <v>0</v>
      </c>
      <c r="V9">
        <f t="shared" si="4"/>
        <v>83</v>
      </c>
      <c r="W9">
        <f t="shared" si="5"/>
        <v>0</v>
      </c>
      <c r="X9">
        <f t="shared" si="6"/>
        <v>0</v>
      </c>
      <c r="Y9">
        <f t="shared" si="7"/>
        <v>73</v>
      </c>
      <c r="Z9">
        <f t="shared" si="8"/>
        <v>0</v>
      </c>
      <c r="AA9">
        <f t="shared" si="9"/>
        <v>0</v>
      </c>
      <c r="AB9">
        <f t="shared" si="10"/>
        <v>0</v>
      </c>
      <c r="AC9">
        <f t="shared" si="11"/>
        <v>0</v>
      </c>
      <c r="AE9" s="10">
        <v>94</v>
      </c>
      <c r="AF9" s="10">
        <v>30</v>
      </c>
    </row>
    <row r="10" spans="1:32">
      <c r="A10" s="2" t="s">
        <v>50</v>
      </c>
      <c r="C10" s="11"/>
      <c r="D10" s="4">
        <v>70</v>
      </c>
      <c r="E10" s="13">
        <f t="shared" si="0"/>
        <v>0</v>
      </c>
      <c r="F10" s="6"/>
      <c r="G10" s="6">
        <v>74</v>
      </c>
      <c r="H10" s="13">
        <f>1*(IFERROR(VLOOKUP(G10,$AE$7:$AF$16,2,FALSE),"0"))</f>
        <v>0</v>
      </c>
      <c r="J10" s="6">
        <v>65</v>
      </c>
      <c r="K10" s="13">
        <f>1*(IFERROR(VLOOKUP(J10,$AE$7:$AF$16,2,FALSE),"0"))</f>
        <v>0</v>
      </c>
      <c r="M10" s="4">
        <v>51</v>
      </c>
      <c r="N10" s="13">
        <f>1*(IFERROR(VLOOKUP(M10,$AE$7:$AF$16,2,FALSE),"0"))</f>
        <v>0</v>
      </c>
      <c r="P10" s="4">
        <v>66</v>
      </c>
      <c r="Q10" s="13">
        <f t="shared" si="1"/>
        <v>0</v>
      </c>
      <c r="S10" s="6">
        <f t="shared" si="2"/>
        <v>243</v>
      </c>
      <c r="U10" s="13">
        <f t="shared" si="3"/>
        <v>0</v>
      </c>
      <c r="V10">
        <f t="shared" si="4"/>
        <v>70</v>
      </c>
      <c r="W10">
        <f t="shared" si="5"/>
        <v>74</v>
      </c>
      <c r="X10">
        <f t="shared" si="6"/>
        <v>65</v>
      </c>
      <c r="Y10">
        <f t="shared" si="7"/>
        <v>51</v>
      </c>
      <c r="Z10">
        <f t="shared" si="8"/>
        <v>0</v>
      </c>
      <c r="AA10">
        <f t="shared" si="9"/>
        <v>0</v>
      </c>
      <c r="AB10">
        <f t="shared" si="10"/>
        <v>0</v>
      </c>
      <c r="AC10">
        <f t="shared" si="11"/>
        <v>0</v>
      </c>
      <c r="AE10" s="1">
        <v>93</v>
      </c>
      <c r="AF10" s="1">
        <v>25</v>
      </c>
    </row>
    <row r="11" spans="1:32">
      <c r="A11" s="2" t="s">
        <v>4</v>
      </c>
      <c r="C11" s="4"/>
      <c r="D11" s="4">
        <v>66</v>
      </c>
      <c r="E11" s="13">
        <f t="shared" si="0"/>
        <v>0</v>
      </c>
      <c r="F11" s="6"/>
      <c r="G11" s="6">
        <v>77</v>
      </c>
      <c r="J11" s="6">
        <v>65</v>
      </c>
      <c r="K11" s="4"/>
      <c r="M11" s="4">
        <v>78</v>
      </c>
      <c r="P11" s="4">
        <v>56</v>
      </c>
      <c r="Q11" s="6">
        <f t="shared" si="1"/>
        <v>0</v>
      </c>
      <c r="S11" s="6">
        <f t="shared" si="2"/>
        <v>239</v>
      </c>
      <c r="U11" s="13">
        <f t="shared" si="3"/>
        <v>0</v>
      </c>
      <c r="V11">
        <f t="shared" si="4"/>
        <v>66</v>
      </c>
      <c r="W11">
        <f t="shared" si="5"/>
        <v>77</v>
      </c>
      <c r="X11">
        <f t="shared" si="6"/>
        <v>65</v>
      </c>
      <c r="Y11">
        <f t="shared" si="7"/>
        <v>78</v>
      </c>
      <c r="Z11">
        <f t="shared" si="8"/>
        <v>0</v>
      </c>
      <c r="AA11">
        <f t="shared" si="9"/>
        <v>0</v>
      </c>
      <c r="AB11">
        <f t="shared" si="10"/>
        <v>0</v>
      </c>
      <c r="AC11">
        <f t="shared" si="11"/>
        <v>0</v>
      </c>
      <c r="AE11">
        <v>92</v>
      </c>
      <c r="AF11">
        <v>20</v>
      </c>
    </row>
    <row r="12" spans="1:32">
      <c r="A12" s="2" t="s">
        <v>137</v>
      </c>
      <c r="C12" s="11"/>
      <c r="D12" s="6">
        <v>74</v>
      </c>
      <c r="E12" s="13">
        <f t="shared" si="0"/>
        <v>0</v>
      </c>
      <c r="F12" s="6"/>
      <c r="G12" s="6">
        <v>60</v>
      </c>
      <c r="H12" s="13">
        <f>1*(IFERROR(VLOOKUP(G12,$AE$7:$AF$16,2,FALSE),"0"))</f>
        <v>0</v>
      </c>
      <c r="J12" s="6"/>
      <c r="K12" s="13">
        <f>1*(IFERROR(VLOOKUP(J12,$AE$7:$AF$16,2,FALSE),"0"))</f>
        <v>0</v>
      </c>
      <c r="M12" s="4"/>
      <c r="N12" s="13">
        <f>1*(IFERROR(VLOOKUP(M12,$AE$7:$AF$16,2,FALSE),"0"))</f>
        <v>0</v>
      </c>
      <c r="P12" s="4">
        <v>66</v>
      </c>
      <c r="Q12" s="13">
        <f t="shared" si="1"/>
        <v>0</v>
      </c>
      <c r="S12" s="6">
        <f t="shared" si="2"/>
        <v>233</v>
      </c>
      <c r="U12" s="13">
        <f t="shared" si="3"/>
        <v>0</v>
      </c>
      <c r="V12">
        <f t="shared" si="4"/>
        <v>74</v>
      </c>
      <c r="W12">
        <f t="shared" si="5"/>
        <v>60</v>
      </c>
      <c r="X12">
        <f t="shared" si="6"/>
        <v>0</v>
      </c>
      <c r="Y12">
        <f t="shared" si="7"/>
        <v>0</v>
      </c>
      <c r="Z12">
        <f t="shared" si="8"/>
        <v>0</v>
      </c>
      <c r="AA12">
        <f t="shared" si="9"/>
        <v>0</v>
      </c>
      <c r="AB12">
        <f t="shared" si="10"/>
        <v>0</v>
      </c>
      <c r="AC12">
        <f t="shared" si="11"/>
        <v>0</v>
      </c>
      <c r="AE12">
        <v>91</v>
      </c>
      <c r="AF12">
        <v>15</v>
      </c>
    </row>
    <row r="13" spans="1:32">
      <c r="C13" s="4"/>
      <c r="E13" s="13">
        <f t="shared" ref="E13" si="12">1*(IFERROR(VLOOKUP(D13,$AE$7:$AF$16,2,FALSE),"0"))</f>
        <v>0</v>
      </c>
      <c r="F13" s="6"/>
      <c r="H13" s="13">
        <f>1*(IFERROR(VLOOKUP(G13,$AE$7:$AF$16,2,FALSE),"0"))</f>
        <v>0</v>
      </c>
      <c r="J13" s="6"/>
      <c r="K13" s="13">
        <f>1*(IFERROR(VLOOKUP(J13,$AE$7:$AF$16,2,FALSE),"0"))</f>
        <v>0</v>
      </c>
      <c r="M13" s="4"/>
      <c r="N13" s="13">
        <f>1*(IFERROR(VLOOKUP(M13,$AE$7:$AF$16,2,FALSE),"0"))</f>
        <v>0</v>
      </c>
      <c r="Q13" s="13">
        <f t="shared" ref="Q13" si="13">1*(IFERROR(VLOOKUP(P13,$AE$7:$AF$16,2,FALSE),"0"))</f>
        <v>0</v>
      </c>
      <c r="S13" s="6">
        <f t="shared" ref="S13" si="14">LARGE(V13:Y13,1)+LARGE(V13:Y13,2)+P13*1.5</f>
        <v>0</v>
      </c>
      <c r="U13" s="13">
        <f t="shared" ref="U13" si="15">LARGE(Z13:AC13,1)+LARGE(Z13:AC13,2)+Q13*1.5</f>
        <v>0</v>
      </c>
      <c r="V13">
        <f t="shared" si="4"/>
        <v>0</v>
      </c>
      <c r="W13">
        <f t="shared" si="5"/>
        <v>0</v>
      </c>
      <c r="X13">
        <f t="shared" si="6"/>
        <v>0</v>
      </c>
      <c r="Y13">
        <f t="shared" si="7"/>
        <v>0</v>
      </c>
      <c r="Z13">
        <f t="shared" si="8"/>
        <v>0</v>
      </c>
      <c r="AA13">
        <f t="shared" si="9"/>
        <v>0</v>
      </c>
      <c r="AB13">
        <f t="shared" si="10"/>
        <v>0</v>
      </c>
      <c r="AC13">
        <f t="shared" si="11"/>
        <v>0</v>
      </c>
      <c r="AE13">
        <v>90</v>
      </c>
      <c r="AF13">
        <v>12</v>
      </c>
    </row>
    <row r="14" spans="1:32">
      <c r="B14" s="5"/>
      <c r="C14" s="11"/>
      <c r="E14" s="13"/>
      <c r="F14" s="6"/>
      <c r="J14" s="6"/>
      <c r="K14" s="6"/>
      <c r="M14" s="4"/>
      <c r="R14" s="6"/>
      <c r="T14" s="6"/>
      <c r="U14" s="6"/>
      <c r="V14" s="6"/>
      <c r="W14" s="6"/>
      <c r="X14" s="6"/>
      <c r="Y14" s="6"/>
      <c r="Z14" s="6"/>
      <c r="AA14" s="6"/>
      <c r="AB14" s="6"/>
      <c r="AC14" s="6"/>
      <c r="AE14">
        <v>89</v>
      </c>
      <c r="AF14">
        <v>9</v>
      </c>
    </row>
    <row r="15" spans="1:32">
      <c r="C15" s="11"/>
      <c r="E15" s="13"/>
      <c r="F15" s="6"/>
      <c r="J15" s="6"/>
      <c r="K15" s="6"/>
      <c r="M15" s="4"/>
      <c r="R15" s="6"/>
      <c r="T15" s="6"/>
      <c r="U15" s="6"/>
      <c r="V15" s="6"/>
      <c r="W15" s="6"/>
      <c r="X15" s="6"/>
      <c r="Y15" s="6"/>
      <c r="Z15" s="6"/>
      <c r="AA15" s="6"/>
      <c r="AB15" s="6"/>
      <c r="AC15" s="6"/>
      <c r="AE15">
        <v>88</v>
      </c>
      <c r="AF15">
        <v>6</v>
      </c>
    </row>
    <row r="16" spans="1:32">
      <c r="C16" s="11"/>
      <c r="E16" s="13"/>
      <c r="F16" s="6"/>
      <c r="J16" s="6"/>
      <c r="K16" s="6"/>
      <c r="M16" s="4"/>
      <c r="R16" s="6"/>
      <c r="T16" s="6"/>
      <c r="U16" s="6"/>
      <c r="V16" s="6"/>
      <c r="W16" s="6"/>
      <c r="X16" s="6"/>
      <c r="Y16" s="6"/>
      <c r="Z16" s="6"/>
      <c r="AA16" s="6"/>
      <c r="AB16" s="6"/>
      <c r="AC16" s="6"/>
      <c r="AE16">
        <v>87</v>
      </c>
      <c r="AF16">
        <v>3</v>
      </c>
    </row>
    <row r="17" spans="1:32" ht="15.75">
      <c r="A17" s="7" t="s">
        <v>177</v>
      </c>
      <c r="B17" s="20" t="s">
        <v>86</v>
      </c>
      <c r="C17" s="11"/>
      <c r="E17" s="13"/>
      <c r="F17" s="6"/>
      <c r="J17" s="6"/>
      <c r="K17" s="6"/>
      <c r="M17" s="4"/>
      <c r="R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32">
      <c r="B18" s="11" t="s">
        <v>60</v>
      </c>
      <c r="C18" s="11"/>
      <c r="E18" s="13"/>
      <c r="F18" s="6"/>
      <c r="J18" s="6"/>
      <c r="K18" s="6"/>
      <c r="M18" s="4"/>
      <c r="R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32">
      <c r="A19" s="28" t="s">
        <v>13</v>
      </c>
      <c r="C19" s="11"/>
      <c r="D19" s="25">
        <v>95</v>
      </c>
      <c r="E19" s="13">
        <f t="shared" ref="E19:E36" si="16">1*(IFERROR(VLOOKUP(D19,$AE$20:$AF$29,2,FALSE),"0"))</f>
        <v>20</v>
      </c>
      <c r="F19" s="6"/>
      <c r="G19" s="4"/>
      <c r="H19" s="13">
        <f t="shared" ref="H19:H36" si="17">1*(IFERROR(VLOOKUP(G19,$AE$20:$AF$29,2,FALSE),"0"))</f>
        <v>0</v>
      </c>
      <c r="J19" s="6">
        <v>90</v>
      </c>
      <c r="K19" s="13">
        <f t="shared" ref="K19:K36" si="18">1*(IFERROR(VLOOKUP(J19,$AE$20:$AF$29,2,FALSE),"0"))</f>
        <v>3</v>
      </c>
      <c r="M19" s="25">
        <v>94</v>
      </c>
      <c r="N19" s="13">
        <f t="shared" ref="N19:N36" si="19">1*(IFERROR(VLOOKUP(M19,$AE$20:$AF$29,2,FALSE),"0"))</f>
        <v>15</v>
      </c>
      <c r="P19" s="25">
        <v>91</v>
      </c>
      <c r="Q19" s="13">
        <f t="shared" ref="Q19:Q36" si="20">1*(IFERROR(VLOOKUP(P19,$AE$20:$AF$29,2,FALSE),"0"))</f>
        <v>6</v>
      </c>
      <c r="S19" s="6">
        <f t="shared" ref="S19:S36" si="21">LARGE(V19:Y19,1)+LARGE(V19:Y19,2)+P19*1.5</f>
        <v>325.5</v>
      </c>
      <c r="U19" s="13">
        <f t="shared" ref="U19:U36" si="22">LARGE(Z19:AC19,1)+LARGE(Z19:AC19,2)+Q19*1.5</f>
        <v>44</v>
      </c>
      <c r="V19">
        <f t="shared" ref="V19:V40" si="23">+D19</f>
        <v>95</v>
      </c>
      <c r="W19">
        <f t="shared" ref="W19:W40" si="24">+G19</f>
        <v>0</v>
      </c>
      <c r="X19">
        <f t="shared" ref="X19:X40" si="25">+J19</f>
        <v>90</v>
      </c>
      <c r="Y19">
        <f t="shared" ref="Y19:Y40" si="26">+M19</f>
        <v>94</v>
      </c>
      <c r="Z19">
        <f t="shared" ref="Z19:Z40" si="27">+E19</f>
        <v>20</v>
      </c>
      <c r="AA19">
        <f t="shared" ref="AA19:AA40" si="28">+H19</f>
        <v>0</v>
      </c>
      <c r="AB19">
        <f t="shared" ref="AB19:AB40" si="29">+K19</f>
        <v>3</v>
      </c>
      <c r="AC19">
        <f t="shared" ref="AC19:AC40" si="30">+N19</f>
        <v>15</v>
      </c>
    </row>
    <row r="20" spans="1:32">
      <c r="A20" s="28" t="s">
        <v>51</v>
      </c>
      <c r="B20" s="8"/>
      <c r="C20" s="11"/>
      <c r="E20" s="13">
        <f t="shared" si="16"/>
        <v>0</v>
      </c>
      <c r="F20" s="6"/>
      <c r="G20" s="4">
        <v>73</v>
      </c>
      <c r="H20" s="13">
        <f t="shared" si="17"/>
        <v>0</v>
      </c>
      <c r="J20" s="25">
        <v>91</v>
      </c>
      <c r="K20" s="13">
        <f t="shared" si="18"/>
        <v>6</v>
      </c>
      <c r="M20" s="25">
        <v>93</v>
      </c>
      <c r="N20" s="13">
        <f t="shared" si="19"/>
        <v>12</v>
      </c>
      <c r="P20" s="4">
        <v>87</v>
      </c>
      <c r="Q20" s="13">
        <f t="shared" si="20"/>
        <v>0</v>
      </c>
      <c r="S20" s="6">
        <f t="shared" si="21"/>
        <v>314.5</v>
      </c>
      <c r="U20" s="13">
        <f t="shared" si="22"/>
        <v>18</v>
      </c>
      <c r="V20">
        <f t="shared" si="23"/>
        <v>0</v>
      </c>
      <c r="W20">
        <f t="shared" si="24"/>
        <v>73</v>
      </c>
      <c r="X20">
        <f t="shared" si="25"/>
        <v>91</v>
      </c>
      <c r="Y20">
        <f t="shared" si="26"/>
        <v>93</v>
      </c>
      <c r="Z20">
        <f t="shared" si="27"/>
        <v>0</v>
      </c>
      <c r="AA20">
        <f t="shared" si="28"/>
        <v>0</v>
      </c>
      <c r="AB20">
        <f t="shared" si="29"/>
        <v>6</v>
      </c>
      <c r="AC20">
        <f t="shared" si="30"/>
        <v>12</v>
      </c>
      <c r="AE20">
        <v>99</v>
      </c>
      <c r="AF20">
        <v>50</v>
      </c>
    </row>
    <row r="21" spans="1:32">
      <c r="A21" s="28" t="s">
        <v>31</v>
      </c>
      <c r="C21" s="11"/>
      <c r="E21" s="13">
        <f t="shared" si="16"/>
        <v>0</v>
      </c>
      <c r="F21" s="6"/>
      <c r="G21" s="4">
        <v>88</v>
      </c>
      <c r="H21" s="13">
        <f t="shared" si="17"/>
        <v>0</v>
      </c>
      <c r="J21" s="4">
        <v>90</v>
      </c>
      <c r="K21" s="13">
        <f t="shared" si="18"/>
        <v>3</v>
      </c>
      <c r="M21" s="25">
        <v>92</v>
      </c>
      <c r="N21" s="13">
        <f t="shared" si="19"/>
        <v>9</v>
      </c>
      <c r="P21" s="4">
        <v>86</v>
      </c>
      <c r="Q21" s="13">
        <f t="shared" si="20"/>
        <v>0</v>
      </c>
      <c r="S21" s="6">
        <f t="shared" si="21"/>
        <v>311</v>
      </c>
      <c r="U21" s="13">
        <f t="shared" si="22"/>
        <v>12</v>
      </c>
      <c r="V21">
        <f t="shared" si="23"/>
        <v>0</v>
      </c>
      <c r="W21">
        <f t="shared" si="24"/>
        <v>88</v>
      </c>
      <c r="X21">
        <f t="shared" si="25"/>
        <v>90</v>
      </c>
      <c r="Y21">
        <f t="shared" si="26"/>
        <v>92</v>
      </c>
      <c r="Z21">
        <f t="shared" si="27"/>
        <v>0</v>
      </c>
      <c r="AA21">
        <f t="shared" si="28"/>
        <v>0</v>
      </c>
      <c r="AB21">
        <f t="shared" si="29"/>
        <v>3</v>
      </c>
      <c r="AC21">
        <f t="shared" si="30"/>
        <v>9</v>
      </c>
      <c r="AE21">
        <v>98</v>
      </c>
      <c r="AF21">
        <v>40</v>
      </c>
    </row>
    <row r="22" spans="1:32">
      <c r="A22" s="28" t="s">
        <v>23</v>
      </c>
      <c r="C22" s="11"/>
      <c r="D22" s="4">
        <v>84</v>
      </c>
      <c r="E22" s="13">
        <f t="shared" si="16"/>
        <v>0</v>
      </c>
      <c r="F22" s="7"/>
      <c r="G22" s="6">
        <v>80</v>
      </c>
      <c r="H22" s="13">
        <f t="shared" si="17"/>
        <v>0</v>
      </c>
      <c r="J22" s="4">
        <v>78</v>
      </c>
      <c r="K22" s="13">
        <f t="shared" si="18"/>
        <v>0</v>
      </c>
      <c r="M22" s="25">
        <v>93</v>
      </c>
      <c r="N22" s="13">
        <f t="shared" si="19"/>
        <v>12</v>
      </c>
      <c r="P22" s="4">
        <v>75</v>
      </c>
      <c r="Q22" s="13">
        <f t="shared" si="20"/>
        <v>0</v>
      </c>
      <c r="S22" s="6">
        <f t="shared" si="21"/>
        <v>289.5</v>
      </c>
      <c r="U22" s="13">
        <f t="shared" si="22"/>
        <v>12</v>
      </c>
      <c r="V22">
        <f t="shared" si="23"/>
        <v>84</v>
      </c>
      <c r="W22">
        <f t="shared" si="24"/>
        <v>80</v>
      </c>
      <c r="X22">
        <f t="shared" si="25"/>
        <v>78</v>
      </c>
      <c r="Y22">
        <f t="shared" si="26"/>
        <v>93</v>
      </c>
      <c r="Z22">
        <f t="shared" si="27"/>
        <v>0</v>
      </c>
      <c r="AA22">
        <f t="shared" si="28"/>
        <v>0</v>
      </c>
      <c r="AB22">
        <f t="shared" si="29"/>
        <v>0</v>
      </c>
      <c r="AC22">
        <f t="shared" si="30"/>
        <v>12</v>
      </c>
      <c r="AE22" s="10">
        <v>97</v>
      </c>
      <c r="AF22" s="10">
        <v>30</v>
      </c>
    </row>
    <row r="23" spans="1:32">
      <c r="A23" s="28" t="s">
        <v>7</v>
      </c>
      <c r="C23" s="11"/>
      <c r="D23" s="4">
        <v>80</v>
      </c>
      <c r="E23" s="13">
        <f t="shared" si="16"/>
        <v>0</v>
      </c>
      <c r="F23" s="6"/>
      <c r="H23" s="13">
        <f t="shared" si="17"/>
        <v>0</v>
      </c>
      <c r="J23" s="6">
        <v>87</v>
      </c>
      <c r="K23" s="13">
        <f t="shared" si="18"/>
        <v>0</v>
      </c>
      <c r="M23" s="4">
        <v>87</v>
      </c>
      <c r="N23" s="13">
        <f t="shared" si="19"/>
        <v>0</v>
      </c>
      <c r="P23" s="4">
        <v>88</v>
      </c>
      <c r="Q23" s="13">
        <f t="shared" si="20"/>
        <v>0</v>
      </c>
      <c r="S23" s="6">
        <f t="shared" si="21"/>
        <v>306</v>
      </c>
      <c r="U23" s="13">
        <f t="shared" si="22"/>
        <v>0</v>
      </c>
      <c r="V23">
        <f t="shared" si="23"/>
        <v>80</v>
      </c>
      <c r="W23">
        <f t="shared" si="24"/>
        <v>0</v>
      </c>
      <c r="X23">
        <f t="shared" si="25"/>
        <v>87</v>
      </c>
      <c r="Y23">
        <f t="shared" si="26"/>
        <v>87</v>
      </c>
      <c r="Z23">
        <f t="shared" si="27"/>
        <v>0</v>
      </c>
      <c r="AA23">
        <f t="shared" si="28"/>
        <v>0</v>
      </c>
      <c r="AB23">
        <f t="shared" si="29"/>
        <v>0</v>
      </c>
      <c r="AC23">
        <f t="shared" si="30"/>
        <v>0</v>
      </c>
      <c r="AE23">
        <v>96</v>
      </c>
      <c r="AF23">
        <v>25</v>
      </c>
    </row>
    <row r="24" spans="1:32">
      <c r="A24" s="28" t="s">
        <v>35</v>
      </c>
      <c r="B24" s="5"/>
      <c r="C24" s="11"/>
      <c r="E24" s="13">
        <f t="shared" si="16"/>
        <v>0</v>
      </c>
      <c r="F24" s="6"/>
      <c r="G24" s="6">
        <v>86</v>
      </c>
      <c r="H24" s="13">
        <f t="shared" si="17"/>
        <v>0</v>
      </c>
      <c r="J24" s="6">
        <v>78</v>
      </c>
      <c r="K24" s="13">
        <f t="shared" si="18"/>
        <v>0</v>
      </c>
      <c r="M24" s="4">
        <v>85</v>
      </c>
      <c r="N24" s="13">
        <f t="shared" si="19"/>
        <v>0</v>
      </c>
      <c r="P24" s="4">
        <v>76</v>
      </c>
      <c r="Q24" s="13">
        <f t="shared" si="20"/>
        <v>0</v>
      </c>
      <c r="S24" s="6">
        <f t="shared" si="21"/>
        <v>285</v>
      </c>
      <c r="U24" s="13">
        <f t="shared" si="22"/>
        <v>0</v>
      </c>
      <c r="V24">
        <f t="shared" si="23"/>
        <v>0</v>
      </c>
      <c r="W24">
        <f t="shared" si="24"/>
        <v>86</v>
      </c>
      <c r="X24">
        <f t="shared" si="25"/>
        <v>78</v>
      </c>
      <c r="Y24">
        <f t="shared" si="26"/>
        <v>85</v>
      </c>
      <c r="Z24">
        <f t="shared" si="27"/>
        <v>0</v>
      </c>
      <c r="AA24">
        <f t="shared" si="28"/>
        <v>0</v>
      </c>
      <c r="AB24">
        <f t="shared" si="29"/>
        <v>0</v>
      </c>
      <c r="AC24">
        <f t="shared" si="30"/>
        <v>0</v>
      </c>
      <c r="AE24">
        <v>95</v>
      </c>
      <c r="AF24">
        <v>20</v>
      </c>
    </row>
    <row r="25" spans="1:32">
      <c r="A25" s="28" t="s">
        <v>24</v>
      </c>
      <c r="E25" s="13">
        <f t="shared" si="16"/>
        <v>0</v>
      </c>
      <c r="F25" s="6"/>
      <c r="G25" s="4">
        <v>56</v>
      </c>
      <c r="H25" s="13">
        <f t="shared" si="17"/>
        <v>0</v>
      </c>
      <c r="J25" s="4">
        <v>80</v>
      </c>
      <c r="K25" s="13">
        <f t="shared" si="18"/>
        <v>0</v>
      </c>
      <c r="M25" s="4">
        <v>81</v>
      </c>
      <c r="N25" s="13">
        <f t="shared" si="19"/>
        <v>0</v>
      </c>
      <c r="P25" s="4">
        <v>82</v>
      </c>
      <c r="Q25" s="13">
        <f t="shared" si="20"/>
        <v>0</v>
      </c>
      <c r="S25" s="6">
        <f t="shared" si="21"/>
        <v>284</v>
      </c>
      <c r="U25" s="13">
        <f t="shared" si="22"/>
        <v>0</v>
      </c>
      <c r="V25">
        <f t="shared" si="23"/>
        <v>0</v>
      </c>
      <c r="W25">
        <f t="shared" si="24"/>
        <v>56</v>
      </c>
      <c r="X25">
        <f t="shared" si="25"/>
        <v>80</v>
      </c>
      <c r="Y25">
        <f t="shared" si="26"/>
        <v>81</v>
      </c>
      <c r="Z25">
        <f t="shared" si="27"/>
        <v>0</v>
      </c>
      <c r="AA25">
        <f t="shared" si="28"/>
        <v>0</v>
      </c>
      <c r="AB25">
        <f t="shared" si="29"/>
        <v>0</v>
      </c>
      <c r="AC25">
        <f t="shared" si="30"/>
        <v>0</v>
      </c>
      <c r="AE25">
        <v>94</v>
      </c>
      <c r="AF25">
        <v>15</v>
      </c>
    </row>
    <row r="26" spans="1:32">
      <c r="A26" s="10" t="s">
        <v>196</v>
      </c>
      <c r="B26" s="5"/>
      <c r="C26" s="11"/>
      <c r="D26" s="4">
        <v>64</v>
      </c>
      <c r="E26" s="13">
        <f t="shared" si="16"/>
        <v>0</v>
      </c>
      <c r="F26" s="6"/>
      <c r="G26" s="4"/>
      <c r="H26" s="13">
        <f t="shared" si="17"/>
        <v>0</v>
      </c>
      <c r="J26" s="4">
        <v>78</v>
      </c>
      <c r="K26" s="13">
        <f t="shared" si="18"/>
        <v>0</v>
      </c>
      <c r="M26" s="4">
        <v>78</v>
      </c>
      <c r="N26" s="13">
        <f t="shared" si="19"/>
        <v>0</v>
      </c>
      <c r="P26" s="4">
        <v>82</v>
      </c>
      <c r="Q26" s="13">
        <f t="shared" si="20"/>
        <v>0</v>
      </c>
      <c r="S26" s="6">
        <f t="shared" si="21"/>
        <v>279</v>
      </c>
      <c r="U26" s="13">
        <f t="shared" si="22"/>
        <v>0</v>
      </c>
      <c r="V26">
        <f t="shared" si="23"/>
        <v>64</v>
      </c>
      <c r="W26">
        <f t="shared" si="24"/>
        <v>0</v>
      </c>
      <c r="X26">
        <f t="shared" si="25"/>
        <v>78</v>
      </c>
      <c r="Y26">
        <f t="shared" si="26"/>
        <v>78</v>
      </c>
      <c r="Z26">
        <f t="shared" si="27"/>
        <v>0</v>
      </c>
      <c r="AA26">
        <f t="shared" si="28"/>
        <v>0</v>
      </c>
      <c r="AB26">
        <f t="shared" si="29"/>
        <v>0</v>
      </c>
      <c r="AC26">
        <f t="shared" si="30"/>
        <v>0</v>
      </c>
      <c r="AE26">
        <v>93</v>
      </c>
      <c r="AF26">
        <v>12</v>
      </c>
    </row>
    <row r="27" spans="1:32">
      <c r="A27" s="10" t="s">
        <v>107</v>
      </c>
      <c r="D27" s="4">
        <v>63</v>
      </c>
      <c r="E27" s="13">
        <f t="shared" si="16"/>
        <v>0</v>
      </c>
      <c r="G27" s="4">
        <v>43</v>
      </c>
      <c r="H27" s="13">
        <f t="shared" si="17"/>
        <v>0</v>
      </c>
      <c r="J27" s="4">
        <v>66</v>
      </c>
      <c r="K27" s="13">
        <f t="shared" si="18"/>
        <v>0</v>
      </c>
      <c r="M27" s="4">
        <v>76</v>
      </c>
      <c r="N27" s="13">
        <f t="shared" si="19"/>
        <v>0</v>
      </c>
      <c r="P27" s="4">
        <v>82</v>
      </c>
      <c r="Q27" s="13">
        <f t="shared" si="20"/>
        <v>0</v>
      </c>
      <c r="S27" s="6">
        <f t="shared" si="21"/>
        <v>265</v>
      </c>
      <c r="U27" s="13">
        <f t="shared" si="22"/>
        <v>0</v>
      </c>
      <c r="V27">
        <f t="shared" si="23"/>
        <v>63</v>
      </c>
      <c r="W27">
        <f t="shared" si="24"/>
        <v>43</v>
      </c>
      <c r="X27">
        <f t="shared" si="25"/>
        <v>66</v>
      </c>
      <c r="Y27">
        <f t="shared" si="26"/>
        <v>76</v>
      </c>
      <c r="Z27">
        <f t="shared" si="27"/>
        <v>0</v>
      </c>
      <c r="AA27">
        <f t="shared" si="28"/>
        <v>0</v>
      </c>
      <c r="AB27">
        <f t="shared" si="29"/>
        <v>0</v>
      </c>
      <c r="AC27">
        <f t="shared" si="30"/>
        <v>0</v>
      </c>
      <c r="AE27">
        <v>92</v>
      </c>
      <c r="AF27">
        <v>9</v>
      </c>
    </row>
    <row r="28" spans="1:32">
      <c r="A28" s="10" t="s">
        <v>152</v>
      </c>
      <c r="D28" s="4">
        <v>59</v>
      </c>
      <c r="E28" s="13">
        <f t="shared" si="16"/>
        <v>0</v>
      </c>
      <c r="F28" s="6"/>
      <c r="H28" s="13">
        <f t="shared" si="17"/>
        <v>0</v>
      </c>
      <c r="J28" s="6">
        <v>81</v>
      </c>
      <c r="K28" s="13">
        <f t="shared" si="18"/>
        <v>0</v>
      </c>
      <c r="M28" s="4"/>
      <c r="N28" s="13">
        <f t="shared" si="19"/>
        <v>0</v>
      </c>
      <c r="P28" s="4">
        <v>66</v>
      </c>
      <c r="Q28" s="13">
        <f t="shared" si="20"/>
        <v>0</v>
      </c>
      <c r="S28" s="6">
        <f t="shared" si="21"/>
        <v>239</v>
      </c>
      <c r="U28" s="13">
        <f t="shared" si="22"/>
        <v>0</v>
      </c>
      <c r="V28">
        <f t="shared" si="23"/>
        <v>59</v>
      </c>
      <c r="W28">
        <f t="shared" si="24"/>
        <v>0</v>
      </c>
      <c r="X28">
        <f t="shared" si="25"/>
        <v>81</v>
      </c>
      <c r="Y28">
        <f t="shared" si="26"/>
        <v>0</v>
      </c>
      <c r="Z28">
        <f t="shared" si="27"/>
        <v>0</v>
      </c>
      <c r="AA28">
        <f t="shared" si="28"/>
        <v>0</v>
      </c>
      <c r="AB28">
        <f t="shared" si="29"/>
        <v>0</v>
      </c>
      <c r="AC28">
        <f t="shared" si="30"/>
        <v>0</v>
      </c>
      <c r="AE28">
        <v>91</v>
      </c>
      <c r="AF28">
        <v>6</v>
      </c>
    </row>
    <row r="29" spans="1:32">
      <c r="E29" s="13">
        <f t="shared" si="16"/>
        <v>0</v>
      </c>
      <c r="H29" s="13">
        <f t="shared" si="17"/>
        <v>0</v>
      </c>
      <c r="J29" s="6"/>
      <c r="K29" s="13">
        <f t="shared" si="18"/>
        <v>0</v>
      </c>
      <c r="N29" s="13">
        <f t="shared" si="19"/>
        <v>0</v>
      </c>
      <c r="Q29" s="13">
        <f t="shared" si="20"/>
        <v>0</v>
      </c>
      <c r="S29" s="6">
        <f t="shared" si="21"/>
        <v>0</v>
      </c>
      <c r="U29" s="13">
        <f t="shared" si="22"/>
        <v>0</v>
      </c>
      <c r="V29">
        <f t="shared" si="23"/>
        <v>0</v>
      </c>
      <c r="W29">
        <f t="shared" si="24"/>
        <v>0</v>
      </c>
      <c r="X29">
        <f t="shared" si="25"/>
        <v>0</v>
      </c>
      <c r="Y29">
        <f t="shared" si="26"/>
        <v>0</v>
      </c>
      <c r="Z29">
        <f t="shared" si="27"/>
        <v>0</v>
      </c>
      <c r="AA29">
        <f t="shared" si="28"/>
        <v>0</v>
      </c>
      <c r="AB29">
        <f t="shared" si="29"/>
        <v>0</v>
      </c>
      <c r="AC29">
        <f t="shared" si="30"/>
        <v>0</v>
      </c>
      <c r="AE29">
        <v>90</v>
      </c>
      <c r="AF29">
        <v>3</v>
      </c>
    </row>
    <row r="30" spans="1:32">
      <c r="E30" s="13">
        <f t="shared" si="16"/>
        <v>0</v>
      </c>
      <c r="F30" s="6"/>
      <c r="H30" s="13">
        <f t="shared" si="17"/>
        <v>0</v>
      </c>
      <c r="J30" s="6"/>
      <c r="K30" s="13">
        <f t="shared" si="18"/>
        <v>0</v>
      </c>
      <c r="M30" s="4"/>
      <c r="N30" s="13">
        <f t="shared" si="19"/>
        <v>0</v>
      </c>
      <c r="Q30" s="13">
        <f t="shared" si="20"/>
        <v>0</v>
      </c>
      <c r="S30" s="6">
        <f t="shared" si="21"/>
        <v>0</v>
      </c>
      <c r="U30" s="13">
        <f t="shared" si="22"/>
        <v>0</v>
      </c>
      <c r="V30">
        <f t="shared" si="23"/>
        <v>0</v>
      </c>
      <c r="W30">
        <f t="shared" si="24"/>
        <v>0</v>
      </c>
      <c r="X30">
        <f t="shared" si="25"/>
        <v>0</v>
      </c>
      <c r="Y30">
        <f t="shared" si="26"/>
        <v>0</v>
      </c>
      <c r="Z30">
        <f t="shared" si="27"/>
        <v>0</v>
      </c>
      <c r="AA30">
        <f t="shared" si="28"/>
        <v>0</v>
      </c>
      <c r="AB30">
        <f t="shared" si="29"/>
        <v>0</v>
      </c>
      <c r="AC30">
        <f t="shared" si="30"/>
        <v>0</v>
      </c>
    </row>
    <row r="31" spans="1:32">
      <c r="E31" s="13">
        <f t="shared" si="16"/>
        <v>0</v>
      </c>
      <c r="G31" s="4"/>
      <c r="H31" s="13">
        <f t="shared" si="17"/>
        <v>0</v>
      </c>
      <c r="J31" s="4"/>
      <c r="K31" s="13">
        <f t="shared" si="18"/>
        <v>0</v>
      </c>
      <c r="M31" s="4"/>
      <c r="N31" s="13">
        <f t="shared" si="19"/>
        <v>0</v>
      </c>
      <c r="Q31" s="13">
        <f t="shared" si="20"/>
        <v>0</v>
      </c>
      <c r="S31" s="6">
        <f t="shared" si="21"/>
        <v>0</v>
      </c>
      <c r="U31" s="13">
        <f t="shared" si="22"/>
        <v>0</v>
      </c>
      <c r="V31">
        <f t="shared" si="23"/>
        <v>0</v>
      </c>
      <c r="W31">
        <f t="shared" si="24"/>
        <v>0</v>
      </c>
      <c r="X31">
        <f t="shared" si="25"/>
        <v>0</v>
      </c>
      <c r="Y31">
        <f t="shared" si="26"/>
        <v>0</v>
      </c>
      <c r="Z31">
        <f t="shared" si="27"/>
        <v>0</v>
      </c>
      <c r="AA31">
        <f t="shared" si="28"/>
        <v>0</v>
      </c>
      <c r="AB31">
        <f t="shared" si="29"/>
        <v>0</v>
      </c>
      <c r="AC31">
        <f t="shared" si="30"/>
        <v>0</v>
      </c>
    </row>
    <row r="32" spans="1:32">
      <c r="E32" s="13">
        <f t="shared" si="16"/>
        <v>0</v>
      </c>
      <c r="G32" s="4"/>
      <c r="H32" s="13">
        <f t="shared" si="17"/>
        <v>0</v>
      </c>
      <c r="J32" s="4"/>
      <c r="K32" s="13">
        <f t="shared" si="18"/>
        <v>0</v>
      </c>
      <c r="M32" s="4"/>
      <c r="N32" s="13">
        <f t="shared" si="19"/>
        <v>0</v>
      </c>
      <c r="Q32" s="13">
        <f t="shared" si="20"/>
        <v>0</v>
      </c>
      <c r="S32" s="6">
        <f t="shared" si="21"/>
        <v>0</v>
      </c>
      <c r="U32" s="13">
        <f t="shared" si="22"/>
        <v>0</v>
      </c>
      <c r="V32">
        <f t="shared" si="23"/>
        <v>0</v>
      </c>
      <c r="W32">
        <f t="shared" si="24"/>
        <v>0</v>
      </c>
      <c r="X32">
        <f t="shared" si="25"/>
        <v>0</v>
      </c>
      <c r="Y32">
        <f t="shared" si="26"/>
        <v>0</v>
      </c>
      <c r="Z32">
        <f t="shared" si="27"/>
        <v>0</v>
      </c>
      <c r="AA32">
        <f t="shared" si="28"/>
        <v>0</v>
      </c>
      <c r="AB32">
        <f t="shared" si="29"/>
        <v>0</v>
      </c>
      <c r="AC32">
        <f t="shared" si="30"/>
        <v>0</v>
      </c>
    </row>
    <row r="33" spans="1:29">
      <c r="E33" s="13">
        <f t="shared" si="16"/>
        <v>0</v>
      </c>
      <c r="G33" s="4"/>
      <c r="H33" s="13">
        <f t="shared" si="17"/>
        <v>0</v>
      </c>
      <c r="J33" s="4"/>
      <c r="K33" s="13">
        <f t="shared" si="18"/>
        <v>0</v>
      </c>
      <c r="M33" s="4"/>
      <c r="N33" s="13">
        <f t="shared" si="19"/>
        <v>0</v>
      </c>
      <c r="Q33" s="13">
        <f t="shared" si="20"/>
        <v>0</v>
      </c>
      <c r="S33" s="6">
        <f t="shared" si="21"/>
        <v>0</v>
      </c>
      <c r="U33" s="13">
        <f t="shared" si="22"/>
        <v>0</v>
      </c>
      <c r="V33">
        <f t="shared" si="23"/>
        <v>0</v>
      </c>
      <c r="W33">
        <f t="shared" si="24"/>
        <v>0</v>
      </c>
      <c r="X33">
        <f t="shared" si="25"/>
        <v>0</v>
      </c>
      <c r="Y33">
        <f t="shared" si="26"/>
        <v>0</v>
      </c>
      <c r="Z33">
        <f t="shared" si="27"/>
        <v>0</v>
      </c>
      <c r="AA33">
        <f t="shared" si="28"/>
        <v>0</v>
      </c>
      <c r="AB33">
        <f t="shared" si="29"/>
        <v>0</v>
      </c>
      <c r="AC33">
        <f t="shared" si="30"/>
        <v>0</v>
      </c>
    </row>
    <row r="34" spans="1:29">
      <c r="E34" s="13">
        <f t="shared" si="16"/>
        <v>0</v>
      </c>
      <c r="F34" s="6"/>
      <c r="H34" s="13">
        <f t="shared" si="17"/>
        <v>0</v>
      </c>
      <c r="J34" s="6"/>
      <c r="K34" s="13">
        <f t="shared" si="18"/>
        <v>0</v>
      </c>
      <c r="M34" s="4"/>
      <c r="N34" s="13">
        <f t="shared" si="19"/>
        <v>0</v>
      </c>
      <c r="Q34" s="13">
        <f t="shared" si="20"/>
        <v>0</v>
      </c>
      <c r="S34" s="6">
        <f t="shared" si="21"/>
        <v>0</v>
      </c>
      <c r="U34" s="13">
        <f t="shared" si="22"/>
        <v>0</v>
      </c>
      <c r="V34">
        <f t="shared" si="23"/>
        <v>0</v>
      </c>
      <c r="W34">
        <f t="shared" si="24"/>
        <v>0</v>
      </c>
      <c r="X34">
        <f t="shared" si="25"/>
        <v>0</v>
      </c>
      <c r="Y34">
        <f t="shared" si="26"/>
        <v>0</v>
      </c>
      <c r="Z34">
        <f t="shared" si="27"/>
        <v>0</v>
      </c>
      <c r="AA34">
        <f t="shared" si="28"/>
        <v>0</v>
      </c>
      <c r="AB34">
        <f t="shared" si="29"/>
        <v>0</v>
      </c>
      <c r="AC34">
        <f t="shared" si="30"/>
        <v>0</v>
      </c>
    </row>
    <row r="35" spans="1:29">
      <c r="C35" s="11"/>
      <c r="E35" s="13">
        <f t="shared" si="16"/>
        <v>0</v>
      </c>
      <c r="F35" s="6"/>
      <c r="H35" s="13">
        <f t="shared" si="17"/>
        <v>0</v>
      </c>
      <c r="J35" s="6"/>
      <c r="K35" s="13">
        <f t="shared" si="18"/>
        <v>0</v>
      </c>
      <c r="M35" s="4"/>
      <c r="N35" s="13">
        <f t="shared" si="19"/>
        <v>0</v>
      </c>
      <c r="Q35" s="13">
        <f t="shared" si="20"/>
        <v>0</v>
      </c>
      <c r="S35" s="6">
        <f t="shared" si="21"/>
        <v>0</v>
      </c>
      <c r="U35" s="13">
        <f t="shared" si="22"/>
        <v>0</v>
      </c>
      <c r="V35">
        <f t="shared" si="23"/>
        <v>0</v>
      </c>
      <c r="W35">
        <f t="shared" si="24"/>
        <v>0</v>
      </c>
      <c r="X35">
        <f t="shared" si="25"/>
        <v>0</v>
      </c>
      <c r="Y35">
        <f t="shared" si="26"/>
        <v>0</v>
      </c>
      <c r="Z35">
        <f t="shared" si="27"/>
        <v>0</v>
      </c>
      <c r="AA35">
        <f t="shared" si="28"/>
        <v>0</v>
      </c>
      <c r="AB35">
        <f t="shared" si="29"/>
        <v>0</v>
      </c>
      <c r="AC35">
        <f t="shared" si="30"/>
        <v>0</v>
      </c>
    </row>
    <row r="36" spans="1:29">
      <c r="E36" s="13">
        <f t="shared" si="16"/>
        <v>0</v>
      </c>
      <c r="F36" s="6"/>
      <c r="H36" s="13">
        <f t="shared" si="17"/>
        <v>0</v>
      </c>
      <c r="J36" s="6"/>
      <c r="K36" s="13">
        <f t="shared" si="18"/>
        <v>0</v>
      </c>
      <c r="M36" s="4"/>
      <c r="N36" s="13">
        <f t="shared" si="19"/>
        <v>0</v>
      </c>
      <c r="Q36" s="13">
        <f t="shared" si="20"/>
        <v>0</v>
      </c>
      <c r="S36" s="6">
        <f t="shared" si="21"/>
        <v>0</v>
      </c>
      <c r="U36" s="13">
        <f t="shared" si="22"/>
        <v>0</v>
      </c>
      <c r="V36">
        <f t="shared" si="23"/>
        <v>0</v>
      </c>
      <c r="W36">
        <f t="shared" si="24"/>
        <v>0</v>
      </c>
      <c r="X36">
        <f t="shared" si="25"/>
        <v>0</v>
      </c>
      <c r="Y36">
        <f t="shared" si="26"/>
        <v>0</v>
      </c>
      <c r="Z36">
        <f t="shared" si="27"/>
        <v>0</v>
      </c>
      <c r="AA36">
        <f t="shared" si="28"/>
        <v>0</v>
      </c>
      <c r="AB36">
        <f t="shared" si="29"/>
        <v>0</v>
      </c>
      <c r="AC36">
        <f t="shared" si="30"/>
        <v>0</v>
      </c>
    </row>
    <row r="37" spans="1:29">
      <c r="A37" s="5"/>
      <c r="B37" s="5"/>
      <c r="C37" s="11"/>
      <c r="E37" s="13">
        <f t="shared" ref="E37:E42" si="31">1*(IFERROR(VLOOKUP(D37,$AE$20:$AF$29,2,FALSE),"0"))</f>
        <v>0</v>
      </c>
      <c r="F37" s="6"/>
      <c r="H37" s="13">
        <f t="shared" ref="H37:H42" si="32">1*(IFERROR(VLOOKUP(G37,$AE$20:$AF$29,2,FALSE),"0"))</f>
        <v>0</v>
      </c>
      <c r="J37" s="6"/>
      <c r="K37" s="13">
        <f t="shared" ref="K37:K42" si="33">1*(IFERROR(VLOOKUP(J37,$AE$20:$AF$29,2,FALSE),"0"))</f>
        <v>0</v>
      </c>
      <c r="M37" s="4"/>
      <c r="N37" s="13">
        <f t="shared" ref="N37:N42" si="34">1*(IFERROR(VLOOKUP(M37,$AE$20:$AF$29,2,FALSE),"0"))</f>
        <v>0</v>
      </c>
      <c r="Q37" s="13">
        <f t="shared" ref="Q37:Q42" si="35">1*(IFERROR(VLOOKUP(P37,$AE$20:$AF$29,2,FALSE),"0"))</f>
        <v>0</v>
      </c>
      <c r="S37" s="6">
        <f t="shared" ref="S37:S42" si="36">LARGE(V37:Y37,1)+LARGE(V37:Y37,2)+P37*1.5</f>
        <v>0</v>
      </c>
      <c r="U37" s="13">
        <f t="shared" ref="U37:U42" si="37">LARGE(Z37:AC37,1)+LARGE(Z37:AC37,2)+Q37*1.5</f>
        <v>0</v>
      </c>
      <c r="V37">
        <f t="shared" si="23"/>
        <v>0</v>
      </c>
      <c r="W37">
        <f t="shared" si="24"/>
        <v>0</v>
      </c>
      <c r="X37">
        <f t="shared" si="25"/>
        <v>0</v>
      </c>
      <c r="Y37">
        <f t="shared" si="26"/>
        <v>0</v>
      </c>
      <c r="Z37">
        <f t="shared" si="27"/>
        <v>0</v>
      </c>
      <c r="AA37">
        <f t="shared" si="28"/>
        <v>0</v>
      </c>
      <c r="AB37">
        <f t="shared" si="29"/>
        <v>0</v>
      </c>
      <c r="AC37">
        <f t="shared" si="30"/>
        <v>0</v>
      </c>
    </row>
    <row r="38" spans="1:29">
      <c r="E38" s="13">
        <f t="shared" si="31"/>
        <v>0</v>
      </c>
      <c r="H38" s="13">
        <f t="shared" si="32"/>
        <v>0</v>
      </c>
      <c r="J38" s="6"/>
      <c r="K38" s="13">
        <f t="shared" si="33"/>
        <v>0</v>
      </c>
      <c r="N38" s="13">
        <f t="shared" si="34"/>
        <v>0</v>
      </c>
      <c r="Q38" s="13">
        <f t="shared" si="35"/>
        <v>0</v>
      </c>
      <c r="S38" s="6">
        <f t="shared" si="36"/>
        <v>0</v>
      </c>
      <c r="U38" s="13">
        <f t="shared" si="37"/>
        <v>0</v>
      </c>
      <c r="V38">
        <f t="shared" si="23"/>
        <v>0</v>
      </c>
      <c r="W38">
        <f t="shared" si="24"/>
        <v>0</v>
      </c>
      <c r="X38">
        <f t="shared" si="25"/>
        <v>0</v>
      </c>
      <c r="Y38">
        <f t="shared" si="26"/>
        <v>0</v>
      </c>
      <c r="Z38">
        <f t="shared" si="27"/>
        <v>0</v>
      </c>
      <c r="AA38">
        <f t="shared" si="28"/>
        <v>0</v>
      </c>
      <c r="AB38">
        <f t="shared" si="29"/>
        <v>0</v>
      </c>
      <c r="AC38">
        <f t="shared" si="30"/>
        <v>0</v>
      </c>
    </row>
    <row r="39" spans="1:29">
      <c r="C39" s="11"/>
      <c r="E39" s="13">
        <f t="shared" si="31"/>
        <v>0</v>
      </c>
      <c r="F39" s="6"/>
      <c r="H39" s="13">
        <f t="shared" si="32"/>
        <v>0</v>
      </c>
      <c r="J39" s="6"/>
      <c r="K39" s="13">
        <f t="shared" si="33"/>
        <v>0</v>
      </c>
      <c r="M39" s="4"/>
      <c r="N39" s="13">
        <f t="shared" si="34"/>
        <v>0</v>
      </c>
      <c r="Q39" s="13">
        <f t="shared" si="35"/>
        <v>0</v>
      </c>
      <c r="S39" s="6">
        <f t="shared" si="36"/>
        <v>0</v>
      </c>
      <c r="U39" s="13">
        <f t="shared" si="37"/>
        <v>0</v>
      </c>
      <c r="V39">
        <f t="shared" si="23"/>
        <v>0</v>
      </c>
      <c r="W39">
        <f t="shared" si="24"/>
        <v>0</v>
      </c>
      <c r="X39">
        <f t="shared" si="25"/>
        <v>0</v>
      </c>
      <c r="Y39">
        <f t="shared" si="26"/>
        <v>0</v>
      </c>
      <c r="Z39">
        <f t="shared" si="27"/>
        <v>0</v>
      </c>
      <c r="AA39">
        <f t="shared" si="28"/>
        <v>0</v>
      </c>
      <c r="AB39">
        <f t="shared" si="29"/>
        <v>0</v>
      </c>
      <c r="AC39">
        <f t="shared" si="30"/>
        <v>0</v>
      </c>
    </row>
    <row r="40" spans="1:29">
      <c r="E40" s="13">
        <f t="shared" si="31"/>
        <v>0</v>
      </c>
      <c r="G40" s="4"/>
      <c r="H40" s="13">
        <f t="shared" si="32"/>
        <v>0</v>
      </c>
      <c r="J40" s="6"/>
      <c r="K40" s="13">
        <f t="shared" si="33"/>
        <v>0</v>
      </c>
      <c r="N40" s="13">
        <f t="shared" si="34"/>
        <v>0</v>
      </c>
      <c r="Q40" s="13">
        <f t="shared" si="35"/>
        <v>0</v>
      </c>
      <c r="S40" s="6">
        <f t="shared" si="36"/>
        <v>0</v>
      </c>
      <c r="U40" s="13">
        <f t="shared" si="37"/>
        <v>0</v>
      </c>
      <c r="V40">
        <f t="shared" si="23"/>
        <v>0</v>
      </c>
      <c r="W40">
        <f t="shared" si="24"/>
        <v>0</v>
      </c>
      <c r="X40">
        <f t="shared" si="25"/>
        <v>0</v>
      </c>
      <c r="Y40">
        <f t="shared" si="26"/>
        <v>0</v>
      </c>
      <c r="Z40">
        <f t="shared" si="27"/>
        <v>0</v>
      </c>
      <c r="AA40">
        <f t="shared" si="28"/>
        <v>0</v>
      </c>
      <c r="AB40">
        <f t="shared" si="29"/>
        <v>0</v>
      </c>
      <c r="AC40">
        <f t="shared" si="30"/>
        <v>0</v>
      </c>
    </row>
    <row r="41" spans="1:29">
      <c r="E41" s="13">
        <f t="shared" si="31"/>
        <v>0</v>
      </c>
      <c r="F41" s="7"/>
      <c r="H41" s="13">
        <f t="shared" si="32"/>
        <v>0</v>
      </c>
      <c r="J41" s="6"/>
      <c r="K41" s="13">
        <f t="shared" si="33"/>
        <v>0</v>
      </c>
      <c r="M41" s="21"/>
      <c r="N41" s="13">
        <f t="shared" si="34"/>
        <v>0</v>
      </c>
      <c r="Q41" s="13">
        <f t="shared" si="35"/>
        <v>0</v>
      </c>
      <c r="S41" s="6">
        <f t="shared" si="36"/>
        <v>0</v>
      </c>
      <c r="U41" s="13">
        <f t="shared" si="37"/>
        <v>0</v>
      </c>
      <c r="V41">
        <f t="shared" ref="V41:V42" si="38">+D41</f>
        <v>0</v>
      </c>
      <c r="W41">
        <f t="shared" ref="W41:W42" si="39">+G41</f>
        <v>0</v>
      </c>
      <c r="X41">
        <f t="shared" ref="X41:X42" si="40">+J41</f>
        <v>0</v>
      </c>
      <c r="Y41">
        <f t="shared" ref="Y41:Y42" si="41">+M41</f>
        <v>0</v>
      </c>
      <c r="Z41">
        <f t="shared" ref="Z41:Z42" si="42">+E41</f>
        <v>0</v>
      </c>
      <c r="AA41">
        <f t="shared" ref="AA41:AA42" si="43">+H41</f>
        <v>0</v>
      </c>
      <c r="AB41">
        <f t="shared" ref="AB41:AB42" si="44">+K41</f>
        <v>0</v>
      </c>
      <c r="AC41">
        <f t="shared" ref="AC41:AC42" si="45">+N41</f>
        <v>0</v>
      </c>
    </row>
    <row r="42" spans="1:29">
      <c r="E42" s="13">
        <f t="shared" si="31"/>
        <v>0</v>
      </c>
      <c r="F42" s="6"/>
      <c r="H42" s="13">
        <f t="shared" si="32"/>
        <v>0</v>
      </c>
      <c r="J42" s="6"/>
      <c r="K42" s="13">
        <f t="shared" si="33"/>
        <v>0</v>
      </c>
      <c r="M42" s="4"/>
      <c r="N42" s="13">
        <f t="shared" si="34"/>
        <v>0</v>
      </c>
      <c r="Q42" s="13">
        <f t="shared" si="35"/>
        <v>0</v>
      </c>
      <c r="S42" s="6">
        <f t="shared" si="36"/>
        <v>0</v>
      </c>
      <c r="U42" s="13">
        <f t="shared" si="37"/>
        <v>0</v>
      </c>
      <c r="V42">
        <f t="shared" si="38"/>
        <v>0</v>
      </c>
      <c r="W42">
        <f t="shared" si="39"/>
        <v>0</v>
      </c>
      <c r="X42">
        <f t="shared" si="40"/>
        <v>0</v>
      </c>
      <c r="Y42">
        <f t="shared" si="41"/>
        <v>0</v>
      </c>
      <c r="Z42">
        <f t="shared" si="42"/>
        <v>0</v>
      </c>
      <c r="AA42">
        <f t="shared" si="43"/>
        <v>0</v>
      </c>
      <c r="AB42">
        <f t="shared" si="44"/>
        <v>0</v>
      </c>
      <c r="AC42">
        <f t="shared" si="45"/>
        <v>0</v>
      </c>
    </row>
  </sheetData>
  <sortState ref="A19:U36">
    <sortCondition descending="1" ref="U19:U36"/>
    <sortCondition descending="1" ref="S19:S36"/>
  </sortState>
  <mergeCells count="2">
    <mergeCell ref="V6:Y6"/>
    <mergeCell ref="Z6:AC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I60"/>
  <sheetViews>
    <sheetView showZeros="0" topLeftCell="A4" zoomScale="115" zoomScaleNormal="115" workbookViewId="0">
      <selection activeCell="J21" sqref="J21"/>
    </sheetView>
  </sheetViews>
  <sheetFormatPr baseColWidth="10" defaultRowHeight="15"/>
  <cols>
    <col min="1" max="1" width="34.7109375" customWidth="1"/>
    <col min="2" max="2" width="8.7109375" customWidth="1"/>
    <col min="3" max="3" width="3.42578125" customWidth="1"/>
    <col min="4" max="4" width="4.85546875" style="6" customWidth="1"/>
    <col min="5" max="5" width="4.85546875" style="16" customWidth="1"/>
    <col min="6" max="6" width="2.7109375" customWidth="1"/>
    <col min="7" max="7" width="5.140625" style="6" customWidth="1"/>
    <col min="8" max="8" width="5.28515625" style="13" customWidth="1"/>
    <col min="9" max="9" width="3.140625" customWidth="1"/>
    <col min="10" max="10" width="3.85546875" customWidth="1"/>
    <col min="11" max="11" width="4.28515625" customWidth="1"/>
    <col min="12" max="12" width="3.28515625" style="13" customWidth="1"/>
    <col min="13" max="13" width="4.5703125" style="21" customWidth="1"/>
    <col min="14" max="14" width="3.7109375" customWidth="1"/>
    <col min="15" max="15" width="2.7109375" customWidth="1"/>
    <col min="16" max="16" width="4.7109375" style="23" customWidth="1"/>
    <col min="17" max="17" width="4.5703125" style="6" customWidth="1"/>
    <col min="18" max="18" width="2.5703125" customWidth="1"/>
    <col min="19" max="19" width="4.7109375" style="4" customWidth="1"/>
    <col min="20" max="20" width="2.7109375" customWidth="1"/>
    <col min="21" max="21" width="4.5703125" style="13" customWidth="1"/>
    <col min="22" max="35" width="4.7109375" hidden="1" customWidth="1"/>
    <col min="36" max="37" width="4.7109375" customWidth="1"/>
  </cols>
  <sheetData>
    <row r="1" spans="1:32">
      <c r="A1" t="s">
        <v>217</v>
      </c>
    </row>
    <row r="3" spans="1:32">
      <c r="C3" s="11" t="s">
        <v>125</v>
      </c>
      <c r="D3" s="22"/>
      <c r="E3" s="15"/>
      <c r="F3" s="12" t="s">
        <v>126</v>
      </c>
      <c r="G3" s="15"/>
      <c r="H3" s="22"/>
      <c r="I3" s="12" t="s">
        <v>127</v>
      </c>
      <c r="J3" s="15"/>
      <c r="K3" s="22"/>
      <c r="L3" s="12" t="s">
        <v>129</v>
      </c>
      <c r="M3" s="12"/>
      <c r="N3" s="12"/>
      <c r="O3" s="15" t="s">
        <v>59</v>
      </c>
      <c r="Q3" s="22"/>
      <c r="R3" s="12"/>
      <c r="S3" s="22" t="s">
        <v>128</v>
      </c>
      <c r="T3" s="12"/>
      <c r="U3" s="15" t="s">
        <v>131</v>
      </c>
    </row>
    <row r="4" spans="1:32">
      <c r="C4" s="11"/>
      <c r="D4" s="6" t="s">
        <v>128</v>
      </c>
      <c r="E4" s="13" t="s">
        <v>58</v>
      </c>
      <c r="F4" s="13"/>
      <c r="G4" s="6" t="s">
        <v>128</v>
      </c>
      <c r="H4" s="13" t="s">
        <v>58</v>
      </c>
      <c r="I4" s="13"/>
      <c r="J4" s="6" t="s">
        <v>128</v>
      </c>
      <c r="K4" s="13" t="s">
        <v>58</v>
      </c>
      <c r="M4" s="6" t="s">
        <v>130</v>
      </c>
      <c r="N4" s="13" t="s">
        <v>131</v>
      </c>
      <c r="O4" s="11"/>
      <c r="P4" s="23" t="s">
        <v>128</v>
      </c>
      <c r="Q4" s="13" t="s">
        <v>58</v>
      </c>
      <c r="R4" s="11"/>
      <c r="S4" s="11"/>
      <c r="T4" s="11"/>
      <c r="U4" s="14"/>
    </row>
    <row r="5" spans="1:32" ht="15.75">
      <c r="A5" s="7" t="s">
        <v>178</v>
      </c>
      <c r="B5" s="19" t="s">
        <v>87</v>
      </c>
      <c r="C5" s="11"/>
      <c r="E5" s="14"/>
      <c r="F5" s="11"/>
      <c r="I5" s="11"/>
      <c r="J5" s="11"/>
      <c r="K5" s="11"/>
      <c r="M5" s="4"/>
      <c r="P5" s="6"/>
    </row>
    <row r="6" spans="1:32">
      <c r="B6" s="11" t="s">
        <v>60</v>
      </c>
      <c r="C6" s="11"/>
      <c r="E6" s="13"/>
      <c r="F6" s="6"/>
      <c r="I6" s="6"/>
      <c r="J6" s="6"/>
      <c r="K6" s="6"/>
      <c r="M6" s="4"/>
      <c r="P6" s="6"/>
      <c r="V6" s="37" t="s">
        <v>150</v>
      </c>
      <c r="W6" s="38"/>
      <c r="X6" s="38"/>
      <c r="Y6" s="39"/>
      <c r="Z6" s="37" t="s">
        <v>151</v>
      </c>
      <c r="AA6" s="38"/>
      <c r="AB6" s="38"/>
      <c r="AC6" s="39"/>
    </row>
    <row r="7" spans="1:32">
      <c r="A7" s="27" t="s">
        <v>108</v>
      </c>
      <c r="B7" s="5"/>
      <c r="C7" s="11"/>
      <c r="D7" s="6">
        <v>79</v>
      </c>
      <c r="E7" s="13">
        <f t="shared" ref="E7:E18" si="0">1*(IFERROR(VLOOKUP(D7,$AE$7:$AF$16,2,FALSE),"0"))</f>
        <v>0</v>
      </c>
      <c r="F7" s="6"/>
      <c r="H7" s="13">
        <f t="shared" ref="H7:H18" si="1">1*(IFERROR(VLOOKUP(G7,$AE$7:$AF$16,2,FALSE),"0"))</f>
        <v>0</v>
      </c>
      <c r="I7" s="6"/>
      <c r="J7" s="6"/>
      <c r="K7" s="13">
        <f t="shared" ref="K7:K18" si="2">1*(IFERROR(VLOOKUP(J7,$AE$7:$AF$16,2,FALSE),"0"))</f>
        <v>0</v>
      </c>
      <c r="M7" s="29">
        <v>94</v>
      </c>
      <c r="N7" s="13">
        <f t="shared" ref="N7:N18" si="3">1*(IFERROR(VLOOKUP(M7,$AE$7:$AF$16,2,FALSE),"0"))</f>
        <v>20</v>
      </c>
      <c r="P7" s="6">
        <v>88</v>
      </c>
      <c r="Q7" s="13">
        <f t="shared" ref="Q7:Q18" si="4">1*(IFERROR(VLOOKUP(P7,$AE$7:$AF$16,2,FALSE),"0"))</f>
        <v>0</v>
      </c>
      <c r="S7" s="4">
        <f t="shared" ref="S7:S18" si="5">LARGE(V7:Y7,1)+LARGE(V7:Y7,2)+P7*1.5</f>
        <v>305</v>
      </c>
      <c r="U7" s="13">
        <f t="shared" ref="U7:U18" si="6">LARGE(Z7:AC7,1)+LARGE(Z7:AC7,2)+Q7*1.5</f>
        <v>20</v>
      </c>
      <c r="V7">
        <f t="shared" ref="V7" si="7">+D7</f>
        <v>79</v>
      </c>
      <c r="W7">
        <f t="shared" ref="W7" si="8">+G7</f>
        <v>0</v>
      </c>
      <c r="X7">
        <f t="shared" ref="X7" si="9">+J7</f>
        <v>0</v>
      </c>
      <c r="Y7">
        <f t="shared" ref="Y7" si="10">+M7</f>
        <v>94</v>
      </c>
      <c r="Z7">
        <f t="shared" ref="Z7" si="11">+E7</f>
        <v>0</v>
      </c>
      <c r="AA7">
        <f t="shared" ref="AA7" si="12">+H7</f>
        <v>0</v>
      </c>
      <c r="AB7">
        <f t="shared" ref="AB7" si="13">+K7</f>
        <v>0</v>
      </c>
      <c r="AC7">
        <f t="shared" ref="AC7" si="14">+N7</f>
        <v>20</v>
      </c>
      <c r="AE7">
        <v>98</v>
      </c>
      <c r="AF7">
        <v>50</v>
      </c>
    </row>
    <row r="8" spans="1:32">
      <c r="A8" s="27" t="s">
        <v>9</v>
      </c>
      <c r="B8" s="5"/>
      <c r="C8" s="11"/>
      <c r="D8" s="6">
        <v>89</v>
      </c>
      <c r="E8" s="13">
        <f t="shared" si="0"/>
        <v>3</v>
      </c>
      <c r="F8" s="6"/>
      <c r="G8" s="6">
        <v>89</v>
      </c>
      <c r="H8" s="13">
        <f t="shared" si="1"/>
        <v>3</v>
      </c>
      <c r="I8" s="6"/>
      <c r="J8" s="6">
        <v>88</v>
      </c>
      <c r="K8" s="13">
        <f t="shared" si="2"/>
        <v>0</v>
      </c>
      <c r="M8" s="29">
        <v>93</v>
      </c>
      <c r="N8" s="13">
        <f t="shared" si="3"/>
        <v>15</v>
      </c>
      <c r="P8" s="6">
        <v>88</v>
      </c>
      <c r="Q8" s="13">
        <f t="shared" si="4"/>
        <v>0</v>
      </c>
      <c r="S8" s="4">
        <f t="shared" si="5"/>
        <v>314</v>
      </c>
      <c r="U8" s="13">
        <f t="shared" si="6"/>
        <v>18</v>
      </c>
      <c r="V8">
        <f t="shared" ref="V8:V17" si="15">+D8</f>
        <v>89</v>
      </c>
      <c r="W8">
        <f t="shared" ref="W8:W17" si="16">+G8</f>
        <v>89</v>
      </c>
      <c r="X8">
        <f t="shared" ref="X8:X17" si="17">+J8</f>
        <v>88</v>
      </c>
      <c r="Y8">
        <f t="shared" ref="Y8:Y17" si="18">+M8</f>
        <v>93</v>
      </c>
      <c r="Z8">
        <f t="shared" ref="Z8:Z17" si="19">+E8</f>
        <v>3</v>
      </c>
      <c r="AA8">
        <f t="shared" ref="AA8:AA17" si="20">+H8</f>
        <v>3</v>
      </c>
      <c r="AB8">
        <f t="shared" ref="AB8:AB17" si="21">+K8</f>
        <v>0</v>
      </c>
      <c r="AC8">
        <f t="shared" ref="AC8:AC17" si="22">+N8</f>
        <v>15</v>
      </c>
      <c r="AE8">
        <v>97</v>
      </c>
      <c r="AF8">
        <v>40</v>
      </c>
    </row>
    <row r="9" spans="1:32">
      <c r="A9" s="2" t="s">
        <v>14</v>
      </c>
      <c r="B9" s="5"/>
      <c r="C9" s="11"/>
      <c r="D9" s="6">
        <v>88</v>
      </c>
      <c r="E9" s="13">
        <f t="shared" si="0"/>
        <v>0</v>
      </c>
      <c r="F9" s="6"/>
      <c r="G9" s="6">
        <v>83</v>
      </c>
      <c r="H9" s="13">
        <f t="shared" si="1"/>
        <v>0</v>
      </c>
      <c r="I9" s="6"/>
      <c r="J9" s="6">
        <v>84</v>
      </c>
      <c r="K9" s="13">
        <f t="shared" si="2"/>
        <v>0</v>
      </c>
      <c r="M9" s="4">
        <v>81</v>
      </c>
      <c r="N9" s="13">
        <f t="shared" si="3"/>
        <v>0</v>
      </c>
      <c r="P9" s="6">
        <v>92</v>
      </c>
      <c r="Q9" s="13">
        <f t="shared" si="4"/>
        <v>12</v>
      </c>
      <c r="S9" s="4">
        <f t="shared" si="5"/>
        <v>310</v>
      </c>
      <c r="U9" s="13">
        <f t="shared" si="6"/>
        <v>18</v>
      </c>
      <c r="V9">
        <f t="shared" si="15"/>
        <v>88</v>
      </c>
      <c r="W9">
        <f t="shared" si="16"/>
        <v>83</v>
      </c>
      <c r="X9">
        <f t="shared" si="17"/>
        <v>84</v>
      </c>
      <c r="Y9">
        <f t="shared" si="18"/>
        <v>81</v>
      </c>
      <c r="Z9">
        <f t="shared" si="19"/>
        <v>0</v>
      </c>
      <c r="AA9">
        <f t="shared" si="20"/>
        <v>0</v>
      </c>
      <c r="AB9">
        <f t="shared" si="21"/>
        <v>0</v>
      </c>
      <c r="AC9">
        <f t="shared" si="22"/>
        <v>0</v>
      </c>
      <c r="AE9" s="10">
        <v>96</v>
      </c>
      <c r="AF9" s="10">
        <v>30</v>
      </c>
    </row>
    <row r="10" spans="1:32">
      <c r="A10" s="2" t="s">
        <v>112</v>
      </c>
      <c r="B10" s="5"/>
      <c r="C10" s="11"/>
      <c r="D10" s="6">
        <v>86</v>
      </c>
      <c r="E10" s="13">
        <f t="shared" si="0"/>
        <v>0</v>
      </c>
      <c r="F10" s="6"/>
      <c r="G10" s="6">
        <v>84</v>
      </c>
      <c r="H10" s="13">
        <f t="shared" si="1"/>
        <v>0</v>
      </c>
      <c r="I10" s="6"/>
      <c r="J10" s="6">
        <v>89</v>
      </c>
      <c r="K10" s="13">
        <f t="shared" si="2"/>
        <v>3</v>
      </c>
      <c r="M10" s="4">
        <v>85</v>
      </c>
      <c r="N10" s="13">
        <f t="shared" si="3"/>
        <v>0</v>
      </c>
      <c r="P10" s="6">
        <v>90</v>
      </c>
      <c r="Q10" s="13">
        <f t="shared" si="4"/>
        <v>6</v>
      </c>
      <c r="S10" s="4">
        <f t="shared" si="5"/>
        <v>310</v>
      </c>
      <c r="U10" s="13">
        <f t="shared" si="6"/>
        <v>12</v>
      </c>
      <c r="V10">
        <f t="shared" si="15"/>
        <v>86</v>
      </c>
      <c r="W10">
        <f t="shared" si="16"/>
        <v>84</v>
      </c>
      <c r="X10">
        <f t="shared" si="17"/>
        <v>89</v>
      </c>
      <c r="Y10">
        <f t="shared" si="18"/>
        <v>85</v>
      </c>
      <c r="Z10">
        <f t="shared" si="19"/>
        <v>0</v>
      </c>
      <c r="AA10">
        <f t="shared" si="20"/>
        <v>0</v>
      </c>
      <c r="AB10">
        <f t="shared" si="21"/>
        <v>3</v>
      </c>
      <c r="AC10">
        <f t="shared" si="22"/>
        <v>0</v>
      </c>
      <c r="AE10">
        <v>95</v>
      </c>
      <c r="AF10">
        <v>25</v>
      </c>
    </row>
    <row r="11" spans="1:32">
      <c r="A11" s="2" t="s">
        <v>4</v>
      </c>
      <c r="B11" s="5"/>
      <c r="C11" s="4"/>
      <c r="D11" s="6">
        <v>71</v>
      </c>
      <c r="E11" s="13">
        <f t="shared" si="0"/>
        <v>0</v>
      </c>
      <c r="F11" s="6"/>
      <c r="G11" s="6">
        <v>82</v>
      </c>
      <c r="H11" s="13">
        <f t="shared" si="1"/>
        <v>0</v>
      </c>
      <c r="I11" s="6"/>
      <c r="J11" s="29">
        <v>90</v>
      </c>
      <c r="K11" s="13">
        <f t="shared" si="2"/>
        <v>6</v>
      </c>
      <c r="M11" s="4">
        <v>88</v>
      </c>
      <c r="N11" s="13">
        <f t="shared" si="3"/>
        <v>0</v>
      </c>
      <c r="P11" s="6">
        <v>80</v>
      </c>
      <c r="Q11" s="13">
        <f t="shared" si="4"/>
        <v>0</v>
      </c>
      <c r="S11" s="4">
        <f t="shared" si="5"/>
        <v>298</v>
      </c>
      <c r="U11" s="13">
        <f t="shared" si="6"/>
        <v>6</v>
      </c>
      <c r="V11">
        <f t="shared" si="15"/>
        <v>71</v>
      </c>
      <c r="W11">
        <f t="shared" si="16"/>
        <v>82</v>
      </c>
      <c r="X11">
        <f t="shared" si="17"/>
        <v>90</v>
      </c>
      <c r="Y11">
        <f t="shared" si="18"/>
        <v>88</v>
      </c>
      <c r="Z11">
        <f t="shared" si="19"/>
        <v>0</v>
      </c>
      <c r="AA11">
        <f t="shared" si="20"/>
        <v>0</v>
      </c>
      <c r="AB11">
        <f t="shared" si="21"/>
        <v>6</v>
      </c>
      <c r="AC11">
        <f t="shared" si="22"/>
        <v>0</v>
      </c>
      <c r="AE11">
        <v>94</v>
      </c>
      <c r="AF11">
        <v>20</v>
      </c>
    </row>
    <row r="12" spans="1:32">
      <c r="A12" s="2" t="s">
        <v>140</v>
      </c>
      <c r="B12" s="5"/>
      <c r="C12" s="11"/>
      <c r="D12" s="6">
        <v>81</v>
      </c>
      <c r="E12" s="13">
        <f t="shared" si="0"/>
        <v>0</v>
      </c>
      <c r="F12" s="6"/>
      <c r="G12" s="6">
        <v>81</v>
      </c>
      <c r="H12" s="13">
        <f t="shared" si="1"/>
        <v>0</v>
      </c>
      <c r="I12" s="6"/>
      <c r="J12" s="6">
        <v>72</v>
      </c>
      <c r="K12" s="13">
        <f t="shared" si="2"/>
        <v>0</v>
      </c>
      <c r="M12" s="4">
        <v>80</v>
      </c>
      <c r="N12" s="13">
        <f t="shared" si="3"/>
        <v>0</v>
      </c>
      <c r="P12" s="6">
        <v>86</v>
      </c>
      <c r="Q12" s="13">
        <f t="shared" si="4"/>
        <v>0</v>
      </c>
      <c r="S12" s="4">
        <f t="shared" si="5"/>
        <v>291</v>
      </c>
      <c r="U12" s="13">
        <f t="shared" si="6"/>
        <v>0</v>
      </c>
      <c r="V12">
        <f t="shared" si="15"/>
        <v>81</v>
      </c>
      <c r="W12">
        <f t="shared" si="16"/>
        <v>81</v>
      </c>
      <c r="X12">
        <f t="shared" si="17"/>
        <v>72</v>
      </c>
      <c r="Y12">
        <f t="shared" si="18"/>
        <v>80</v>
      </c>
      <c r="Z12">
        <f t="shared" si="19"/>
        <v>0</v>
      </c>
      <c r="AA12">
        <f t="shared" si="20"/>
        <v>0</v>
      </c>
      <c r="AB12">
        <f t="shared" si="21"/>
        <v>0</v>
      </c>
      <c r="AC12">
        <f t="shared" si="22"/>
        <v>0</v>
      </c>
      <c r="AE12">
        <v>93</v>
      </c>
      <c r="AF12">
        <v>15</v>
      </c>
    </row>
    <row r="13" spans="1:32">
      <c r="A13" s="2" t="s">
        <v>120</v>
      </c>
      <c r="B13" s="5"/>
      <c r="C13" s="11"/>
      <c r="D13" s="6">
        <v>86</v>
      </c>
      <c r="E13" s="13">
        <f t="shared" si="0"/>
        <v>0</v>
      </c>
      <c r="F13" s="6"/>
      <c r="H13" s="13">
        <f t="shared" si="1"/>
        <v>0</v>
      </c>
      <c r="I13" s="6"/>
      <c r="J13" s="6">
        <v>71</v>
      </c>
      <c r="K13" s="13">
        <f t="shared" si="2"/>
        <v>0</v>
      </c>
      <c r="M13" s="4">
        <v>80</v>
      </c>
      <c r="N13" s="13">
        <f t="shared" si="3"/>
        <v>0</v>
      </c>
      <c r="P13" s="6">
        <v>82</v>
      </c>
      <c r="Q13" s="13">
        <f t="shared" si="4"/>
        <v>0</v>
      </c>
      <c r="S13" s="4">
        <f t="shared" si="5"/>
        <v>289</v>
      </c>
      <c r="U13" s="13">
        <f t="shared" si="6"/>
        <v>0</v>
      </c>
      <c r="V13">
        <f t="shared" si="15"/>
        <v>86</v>
      </c>
      <c r="W13">
        <f t="shared" si="16"/>
        <v>0</v>
      </c>
      <c r="X13">
        <f t="shared" si="17"/>
        <v>71</v>
      </c>
      <c r="Y13">
        <f t="shared" si="18"/>
        <v>80</v>
      </c>
      <c r="Z13">
        <f t="shared" si="19"/>
        <v>0</v>
      </c>
      <c r="AA13">
        <f t="shared" si="20"/>
        <v>0</v>
      </c>
      <c r="AB13">
        <f t="shared" si="21"/>
        <v>0</v>
      </c>
      <c r="AC13">
        <f t="shared" si="22"/>
        <v>0</v>
      </c>
      <c r="AE13">
        <v>92</v>
      </c>
      <c r="AF13">
        <v>12</v>
      </c>
    </row>
    <row r="14" spans="1:32">
      <c r="A14" s="2" t="s">
        <v>50</v>
      </c>
      <c r="B14" s="5"/>
      <c r="C14" s="11"/>
      <c r="D14" s="6">
        <v>86</v>
      </c>
      <c r="E14" s="13">
        <f t="shared" si="0"/>
        <v>0</v>
      </c>
      <c r="F14" s="4"/>
      <c r="G14" s="6">
        <v>77</v>
      </c>
      <c r="H14" s="13">
        <f t="shared" si="1"/>
        <v>0</v>
      </c>
      <c r="I14" s="4"/>
      <c r="J14" s="4">
        <v>71</v>
      </c>
      <c r="K14" s="13">
        <f t="shared" si="2"/>
        <v>0</v>
      </c>
      <c r="M14" s="4">
        <v>63</v>
      </c>
      <c r="N14" s="13">
        <f t="shared" si="3"/>
        <v>0</v>
      </c>
      <c r="P14" s="6">
        <v>81</v>
      </c>
      <c r="Q14" s="13">
        <f t="shared" si="4"/>
        <v>0</v>
      </c>
      <c r="S14" s="4">
        <f t="shared" si="5"/>
        <v>284.5</v>
      </c>
      <c r="U14" s="13">
        <f t="shared" si="6"/>
        <v>0</v>
      </c>
      <c r="V14">
        <f t="shared" si="15"/>
        <v>86</v>
      </c>
      <c r="W14">
        <f t="shared" si="16"/>
        <v>77</v>
      </c>
      <c r="X14">
        <f t="shared" si="17"/>
        <v>71</v>
      </c>
      <c r="Y14">
        <f t="shared" si="18"/>
        <v>63</v>
      </c>
      <c r="Z14">
        <f t="shared" si="19"/>
        <v>0</v>
      </c>
      <c r="AA14">
        <f t="shared" si="20"/>
        <v>0</v>
      </c>
      <c r="AB14">
        <f t="shared" si="21"/>
        <v>0</v>
      </c>
      <c r="AC14">
        <f t="shared" si="22"/>
        <v>0</v>
      </c>
      <c r="AE14">
        <v>91</v>
      </c>
      <c r="AF14">
        <v>9</v>
      </c>
    </row>
    <row r="15" spans="1:32">
      <c r="A15" s="10" t="s">
        <v>44</v>
      </c>
      <c r="B15" s="5"/>
      <c r="C15" s="11"/>
      <c r="D15" s="6">
        <v>88</v>
      </c>
      <c r="E15" s="13">
        <f t="shared" si="0"/>
        <v>0</v>
      </c>
      <c r="F15" s="6"/>
      <c r="H15" s="13">
        <f t="shared" si="1"/>
        <v>0</v>
      </c>
      <c r="I15" s="6"/>
      <c r="J15" s="6"/>
      <c r="K15" s="13">
        <f t="shared" si="2"/>
        <v>0</v>
      </c>
      <c r="M15" s="4">
        <v>69</v>
      </c>
      <c r="N15" s="13">
        <f t="shared" si="3"/>
        <v>0</v>
      </c>
      <c r="P15" s="6">
        <v>85</v>
      </c>
      <c r="Q15" s="13">
        <f t="shared" si="4"/>
        <v>0</v>
      </c>
      <c r="S15" s="4">
        <f t="shared" si="5"/>
        <v>284.5</v>
      </c>
      <c r="U15" s="13">
        <f t="shared" si="6"/>
        <v>0</v>
      </c>
      <c r="V15">
        <f t="shared" si="15"/>
        <v>88</v>
      </c>
      <c r="W15">
        <f t="shared" si="16"/>
        <v>0</v>
      </c>
      <c r="X15">
        <f t="shared" si="17"/>
        <v>0</v>
      </c>
      <c r="Y15">
        <f t="shared" si="18"/>
        <v>69</v>
      </c>
      <c r="Z15">
        <f t="shared" si="19"/>
        <v>0</v>
      </c>
      <c r="AA15">
        <f t="shared" si="20"/>
        <v>0</v>
      </c>
      <c r="AB15">
        <f t="shared" si="21"/>
        <v>0</v>
      </c>
      <c r="AC15">
        <f t="shared" si="22"/>
        <v>0</v>
      </c>
      <c r="AE15">
        <v>90</v>
      </c>
      <c r="AF15">
        <v>6</v>
      </c>
    </row>
    <row r="16" spans="1:32">
      <c r="A16" s="10" t="s">
        <v>55</v>
      </c>
      <c r="B16" s="5"/>
      <c r="C16" s="11"/>
      <c r="D16" s="6">
        <v>81</v>
      </c>
      <c r="E16" s="13">
        <f t="shared" si="0"/>
        <v>0</v>
      </c>
      <c r="F16" s="6"/>
      <c r="H16" s="13">
        <f t="shared" si="1"/>
        <v>0</v>
      </c>
      <c r="I16" s="6"/>
      <c r="J16" s="6"/>
      <c r="K16" s="13">
        <f t="shared" si="2"/>
        <v>0</v>
      </c>
      <c r="M16" s="4">
        <v>77</v>
      </c>
      <c r="N16" s="13">
        <f t="shared" si="3"/>
        <v>0</v>
      </c>
      <c r="P16" s="6">
        <v>61</v>
      </c>
      <c r="Q16" s="13">
        <f t="shared" si="4"/>
        <v>0</v>
      </c>
      <c r="S16" s="4">
        <f t="shared" si="5"/>
        <v>249.5</v>
      </c>
      <c r="U16" s="13">
        <f t="shared" si="6"/>
        <v>0</v>
      </c>
      <c r="V16">
        <f t="shared" si="15"/>
        <v>81</v>
      </c>
      <c r="W16">
        <f t="shared" si="16"/>
        <v>0</v>
      </c>
      <c r="X16">
        <f t="shared" si="17"/>
        <v>0</v>
      </c>
      <c r="Y16">
        <f t="shared" si="18"/>
        <v>77</v>
      </c>
      <c r="Z16">
        <f t="shared" si="19"/>
        <v>0</v>
      </c>
      <c r="AA16">
        <f t="shared" si="20"/>
        <v>0</v>
      </c>
      <c r="AB16">
        <f t="shared" si="21"/>
        <v>0</v>
      </c>
      <c r="AC16">
        <f t="shared" si="22"/>
        <v>0</v>
      </c>
      <c r="AE16">
        <v>89</v>
      </c>
      <c r="AF16">
        <v>3</v>
      </c>
    </row>
    <row r="17" spans="1:33">
      <c r="A17" s="10" t="s">
        <v>201</v>
      </c>
      <c r="B17" s="5"/>
      <c r="C17" s="11"/>
      <c r="E17" s="13">
        <f t="shared" si="0"/>
        <v>0</v>
      </c>
      <c r="F17" s="6"/>
      <c r="G17" s="6">
        <v>24</v>
      </c>
      <c r="H17" s="13">
        <f t="shared" si="1"/>
        <v>0</v>
      </c>
      <c r="I17" s="6"/>
      <c r="J17" s="6">
        <v>72</v>
      </c>
      <c r="K17" s="13">
        <f t="shared" si="2"/>
        <v>0</v>
      </c>
      <c r="M17" s="4">
        <v>69</v>
      </c>
      <c r="N17" s="13">
        <f t="shared" si="3"/>
        <v>0</v>
      </c>
      <c r="P17" s="6">
        <v>67</v>
      </c>
      <c r="Q17" s="13">
        <f t="shared" si="4"/>
        <v>0</v>
      </c>
      <c r="S17" s="4">
        <f t="shared" si="5"/>
        <v>241.5</v>
      </c>
      <c r="U17" s="13">
        <f t="shared" si="6"/>
        <v>0</v>
      </c>
      <c r="V17">
        <f t="shared" si="15"/>
        <v>0</v>
      </c>
      <c r="W17">
        <f t="shared" si="16"/>
        <v>24</v>
      </c>
      <c r="X17">
        <f t="shared" si="17"/>
        <v>72</v>
      </c>
      <c r="Y17">
        <f t="shared" si="18"/>
        <v>69</v>
      </c>
      <c r="Z17">
        <f t="shared" si="19"/>
        <v>0</v>
      </c>
      <c r="AA17">
        <f t="shared" si="20"/>
        <v>0</v>
      </c>
      <c r="AB17">
        <f t="shared" si="21"/>
        <v>0</v>
      </c>
      <c r="AC17">
        <f t="shared" si="22"/>
        <v>0</v>
      </c>
    </row>
    <row r="18" spans="1:33">
      <c r="C18" s="11"/>
      <c r="E18" s="13">
        <f t="shared" si="0"/>
        <v>0</v>
      </c>
      <c r="F18" s="6"/>
      <c r="H18" s="13">
        <f t="shared" si="1"/>
        <v>0</v>
      </c>
      <c r="I18" s="6"/>
      <c r="J18" s="6"/>
      <c r="K18" s="13">
        <f t="shared" si="2"/>
        <v>0</v>
      </c>
      <c r="M18" s="4"/>
      <c r="N18" s="13">
        <f t="shared" si="3"/>
        <v>0</v>
      </c>
      <c r="P18" s="6"/>
      <c r="Q18" s="13">
        <f t="shared" si="4"/>
        <v>0</v>
      </c>
      <c r="S18" s="4">
        <f t="shared" si="5"/>
        <v>0</v>
      </c>
      <c r="U18" s="13">
        <f t="shared" si="6"/>
        <v>0</v>
      </c>
      <c r="V18">
        <f>+D18</f>
        <v>0</v>
      </c>
      <c r="W18">
        <f>+G18</f>
        <v>0</v>
      </c>
      <c r="X18">
        <f>+J18</f>
        <v>0</v>
      </c>
      <c r="Y18">
        <f>+M18</f>
        <v>0</v>
      </c>
      <c r="Z18">
        <f>+E18</f>
        <v>0</v>
      </c>
      <c r="AA18">
        <f>+H18</f>
        <v>0</v>
      </c>
      <c r="AB18">
        <f>+K18</f>
        <v>0</v>
      </c>
      <c r="AC18">
        <f>+N18</f>
        <v>0</v>
      </c>
    </row>
    <row r="19" spans="1:33">
      <c r="A19" s="5"/>
      <c r="B19" s="5"/>
      <c r="C19" s="11"/>
      <c r="E19" s="13">
        <f t="shared" ref="E19:E20" si="23">1*(IFERROR(VLOOKUP(D19,$AE$7:$AF$16,2,FALSE),"0"))</f>
        <v>0</v>
      </c>
      <c r="F19" s="6"/>
      <c r="H19" s="13">
        <f t="shared" ref="H19:H20" si="24">1*(IFERROR(VLOOKUP(G19,$AE$7:$AF$16,2,FALSE),"0"))</f>
        <v>0</v>
      </c>
      <c r="I19" s="6"/>
      <c r="J19" s="6"/>
      <c r="K19" s="13">
        <f t="shared" ref="K19:K20" si="25">1*(IFERROR(VLOOKUP(J19,$AE$7:$AF$16,2,FALSE),"0"))</f>
        <v>0</v>
      </c>
      <c r="M19" s="4"/>
      <c r="N19" s="13">
        <f t="shared" ref="N19:N20" si="26">1*(IFERROR(VLOOKUP(M19,$AE$7:$AF$16,2,FALSE),"0"))</f>
        <v>0</v>
      </c>
      <c r="P19" s="6"/>
      <c r="Q19" s="13">
        <f t="shared" ref="Q19:Q20" si="27">1*(IFERROR(VLOOKUP(P19,$AE$7:$AF$16,2,FALSE),"0"))</f>
        <v>0</v>
      </c>
      <c r="S19" s="4">
        <f t="shared" ref="S19:S22" si="28">LARGE(V19:Y19,1)+LARGE(V19:Y19,2)+P19*1.5</f>
        <v>0</v>
      </c>
      <c r="U19" s="13">
        <f t="shared" ref="U19:U22" si="29">LARGE(Z19:AC19,1)+LARGE(Z19:AC19,2)+Q19*1.5</f>
        <v>0</v>
      </c>
      <c r="V19">
        <f>+D19</f>
        <v>0</v>
      </c>
      <c r="W19">
        <f>+G19</f>
        <v>0</v>
      </c>
      <c r="X19">
        <f>+J19</f>
        <v>0</v>
      </c>
      <c r="Y19">
        <f>+M19</f>
        <v>0</v>
      </c>
      <c r="Z19">
        <f>+E19</f>
        <v>0</v>
      </c>
      <c r="AA19">
        <f>+H19</f>
        <v>0</v>
      </c>
      <c r="AB19">
        <f>+K19</f>
        <v>0</v>
      </c>
      <c r="AC19">
        <f>+N19</f>
        <v>0</v>
      </c>
    </row>
    <row r="20" spans="1:33">
      <c r="A20" s="5"/>
      <c r="B20" s="5"/>
      <c r="C20" s="11"/>
      <c r="E20" s="13">
        <f t="shared" si="23"/>
        <v>0</v>
      </c>
      <c r="F20" s="6"/>
      <c r="H20" s="13">
        <f t="shared" si="24"/>
        <v>0</v>
      </c>
      <c r="I20" s="6"/>
      <c r="J20" s="6"/>
      <c r="K20" s="13">
        <f t="shared" si="25"/>
        <v>0</v>
      </c>
      <c r="M20" s="4"/>
      <c r="N20" s="13">
        <f t="shared" si="26"/>
        <v>0</v>
      </c>
      <c r="P20" s="6"/>
      <c r="Q20" s="13">
        <f t="shared" si="27"/>
        <v>0</v>
      </c>
      <c r="S20" s="4">
        <f t="shared" si="28"/>
        <v>0</v>
      </c>
      <c r="U20" s="13">
        <f t="shared" si="29"/>
        <v>0</v>
      </c>
      <c r="V20">
        <f>+D20</f>
        <v>0</v>
      </c>
      <c r="W20">
        <f>+G20</f>
        <v>0</v>
      </c>
      <c r="X20">
        <f>+J20</f>
        <v>0</v>
      </c>
      <c r="Y20">
        <f>+M20</f>
        <v>0</v>
      </c>
      <c r="Z20">
        <f>+E20</f>
        <v>0</v>
      </c>
      <c r="AA20">
        <f>+H20</f>
        <v>0</v>
      </c>
      <c r="AB20">
        <f>+K20</f>
        <v>0</v>
      </c>
      <c r="AC20">
        <f>+N20</f>
        <v>0</v>
      </c>
    </row>
    <row r="21" spans="1:33">
      <c r="A21" s="5"/>
      <c r="B21" s="5"/>
      <c r="C21" s="11"/>
      <c r="E21" s="13">
        <f t="shared" ref="E21" si="30">1*(IFERROR(VLOOKUP(D21,$AE$7:$AF$16,2,FALSE),"0"))</f>
        <v>0</v>
      </c>
      <c r="F21" s="6"/>
      <c r="H21" s="13">
        <f t="shared" ref="H21" si="31">1*(IFERROR(VLOOKUP(G21,$AE$7:$AF$16,2,FALSE),"0"))</f>
        <v>0</v>
      </c>
      <c r="I21" s="6"/>
      <c r="J21" s="6"/>
      <c r="K21" s="13">
        <f t="shared" ref="K21" si="32">1*(IFERROR(VLOOKUP(J21,$AE$7:$AF$16,2,FALSE),"0"))</f>
        <v>0</v>
      </c>
      <c r="M21" s="4"/>
      <c r="N21" s="13">
        <f t="shared" ref="N21" si="33">1*(IFERROR(VLOOKUP(M21,$AE$7:$AF$16,2,FALSE),"0"))</f>
        <v>0</v>
      </c>
      <c r="P21" s="4"/>
      <c r="Q21" s="13">
        <f t="shared" ref="Q21" si="34">1*(IFERROR(VLOOKUP(P21,$AE$7:$AF$16,2,FALSE),"0"))</f>
        <v>0</v>
      </c>
      <c r="S21" s="4">
        <f t="shared" si="28"/>
        <v>0</v>
      </c>
      <c r="U21" s="13">
        <f t="shared" si="29"/>
        <v>0</v>
      </c>
      <c r="V21">
        <f>+D21</f>
        <v>0</v>
      </c>
      <c r="W21">
        <f>+G21</f>
        <v>0</v>
      </c>
      <c r="X21">
        <f>+J21</f>
        <v>0</v>
      </c>
      <c r="Y21">
        <f>+M21</f>
        <v>0</v>
      </c>
      <c r="Z21">
        <f>+E21</f>
        <v>0</v>
      </c>
      <c r="AA21">
        <f>+H21</f>
        <v>0</v>
      </c>
      <c r="AB21">
        <f>+K21</f>
        <v>0</v>
      </c>
      <c r="AC21">
        <f>+N21</f>
        <v>0</v>
      </c>
    </row>
    <row r="22" spans="1:33">
      <c r="A22" s="5"/>
      <c r="B22" s="5"/>
      <c r="C22" s="11"/>
      <c r="E22" s="13">
        <f t="shared" ref="E22" si="35">1*(IFERROR(VLOOKUP(D22,$AE$7:$AF$16,2,FALSE),"0"))</f>
        <v>0</v>
      </c>
      <c r="F22" s="6"/>
      <c r="H22" s="13">
        <f t="shared" ref="H22" si="36">1*(IFERROR(VLOOKUP(G22,$AE$7:$AF$16,2,FALSE),"0"))</f>
        <v>0</v>
      </c>
      <c r="I22" s="6"/>
      <c r="J22" s="6"/>
      <c r="K22" s="13">
        <f t="shared" ref="K22" si="37">1*(IFERROR(VLOOKUP(J22,$AE$7:$AF$16,2,FALSE),"0"))</f>
        <v>0</v>
      </c>
      <c r="M22" s="4"/>
      <c r="N22" s="13">
        <f t="shared" ref="N22" si="38">1*(IFERROR(VLOOKUP(M22,$AE$7:$AF$16,2,FALSE),"0"))</f>
        <v>0</v>
      </c>
      <c r="P22" s="6"/>
      <c r="Q22" s="13">
        <f t="shared" ref="Q22" si="39">1*(IFERROR(VLOOKUP(P22,$AE$7:$AF$16,2,FALSE),"0"))</f>
        <v>0</v>
      </c>
      <c r="S22" s="4">
        <f t="shared" si="28"/>
        <v>0</v>
      </c>
      <c r="U22" s="13">
        <f t="shared" si="29"/>
        <v>0</v>
      </c>
      <c r="V22">
        <f>+D22</f>
        <v>0</v>
      </c>
      <c r="W22">
        <f>+G22</f>
        <v>0</v>
      </c>
      <c r="X22">
        <f>+J22</f>
        <v>0</v>
      </c>
      <c r="Y22">
        <f>+M22</f>
        <v>0</v>
      </c>
      <c r="Z22">
        <f>+E22</f>
        <v>0</v>
      </c>
      <c r="AA22">
        <f>+H22</f>
        <v>0</v>
      </c>
      <c r="AB22">
        <f>+K22</f>
        <v>0</v>
      </c>
      <c r="AC22">
        <f>+N22</f>
        <v>0</v>
      </c>
    </row>
    <row r="23" spans="1:33">
      <c r="B23" s="5"/>
      <c r="C23" s="11"/>
      <c r="E23" s="13"/>
      <c r="F23" s="6"/>
      <c r="I23" s="6"/>
      <c r="J23" s="6"/>
      <c r="K23" s="6"/>
      <c r="M23" s="4"/>
      <c r="P23" s="4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ht="15.75">
      <c r="A24" s="7" t="s">
        <v>179</v>
      </c>
      <c r="B24" s="20" t="s">
        <v>88</v>
      </c>
      <c r="C24" s="11"/>
      <c r="E24" s="13"/>
      <c r="F24" s="6"/>
      <c r="I24" s="6"/>
      <c r="J24" s="6"/>
      <c r="K24" s="6"/>
      <c r="M24" s="4"/>
      <c r="P24" s="4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>
      <c r="B25" s="11" t="s">
        <v>60</v>
      </c>
      <c r="C25" s="11"/>
      <c r="E25" s="13"/>
      <c r="F25" s="6"/>
      <c r="I25" s="6"/>
      <c r="J25" s="6"/>
      <c r="K25" s="4"/>
      <c r="M25" s="4"/>
      <c r="P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>
      <c r="A26" s="28" t="s">
        <v>141</v>
      </c>
      <c r="D26" s="6">
        <v>81</v>
      </c>
      <c r="E26" s="13">
        <f t="shared" ref="E26:E45" si="40">1*(IFERROR(VLOOKUP(D26,$AE$26:$AF$35,2,FALSE),"0"))</f>
        <v>0</v>
      </c>
      <c r="G26" s="6">
        <v>87</v>
      </c>
      <c r="H26" s="13">
        <f t="shared" ref="H26:H45" si="41">1*(IFERROR(VLOOKUP(G26,$AE$26:$AF$35,2,FALSE),"0"))</f>
        <v>0</v>
      </c>
      <c r="J26" s="29">
        <v>96</v>
      </c>
      <c r="K26" s="13">
        <f t="shared" ref="K26:K45" si="42">1*(IFERROR(VLOOKUP(J26,$AE$26:$AF$35,2,FALSE),"0"))</f>
        <v>25</v>
      </c>
      <c r="M26" s="6">
        <v>84</v>
      </c>
      <c r="N26" s="13">
        <f t="shared" ref="N26:N45" si="43">1*(IFERROR(VLOOKUP(M26,$AE$26:$AF$35,2,FALSE),"0"))</f>
        <v>0</v>
      </c>
      <c r="P26" s="4">
        <v>86</v>
      </c>
      <c r="Q26" s="13">
        <f t="shared" ref="Q26:Q45" si="44">1*(IFERROR(VLOOKUP(P26,$AE$26:$AF$35,2,FALSE),"0"))</f>
        <v>0</v>
      </c>
      <c r="S26" s="4">
        <f>LARGE(V26:Y26,1)+LARGE(V26:Y26,2)+P26*1.5</f>
        <v>312</v>
      </c>
      <c r="U26" s="13">
        <f>LARGE(Z26:AC26,1)+LARGE(Z26:AC26,2)+Q26*1.5</f>
        <v>25</v>
      </c>
      <c r="V26">
        <f t="shared" ref="V26:V33" si="45">+D26</f>
        <v>81</v>
      </c>
      <c r="W26">
        <f t="shared" ref="W26:W33" si="46">+G26</f>
        <v>87</v>
      </c>
      <c r="X26">
        <f t="shared" ref="X26:X33" si="47">+J26</f>
        <v>96</v>
      </c>
      <c r="Y26">
        <f t="shared" ref="Y26:Y33" si="48">+M26</f>
        <v>84</v>
      </c>
      <c r="Z26">
        <f t="shared" ref="Z26:Z33" si="49">+E26</f>
        <v>0</v>
      </c>
      <c r="AA26">
        <f t="shared" ref="AA26:AA33" si="50">+H26</f>
        <v>0</v>
      </c>
      <c r="AB26">
        <f t="shared" ref="AB26:AB33" si="51">+K26</f>
        <v>25</v>
      </c>
      <c r="AC26">
        <f t="shared" ref="AC26:AC33" si="52">+N26</f>
        <v>0</v>
      </c>
      <c r="AE26">
        <v>99</v>
      </c>
      <c r="AF26">
        <v>50</v>
      </c>
    </row>
    <row r="27" spans="1:33">
      <c r="A27" s="28" t="s">
        <v>33</v>
      </c>
      <c r="C27" s="11"/>
      <c r="D27" s="6">
        <v>86</v>
      </c>
      <c r="E27" s="13">
        <f t="shared" si="40"/>
        <v>0</v>
      </c>
      <c r="F27" s="6"/>
      <c r="G27" s="6">
        <v>80</v>
      </c>
      <c r="H27" s="13">
        <f t="shared" si="41"/>
        <v>0</v>
      </c>
      <c r="I27" s="6"/>
      <c r="J27" s="6">
        <v>73</v>
      </c>
      <c r="K27" s="13">
        <f t="shared" si="42"/>
        <v>0</v>
      </c>
      <c r="M27" s="6">
        <v>78</v>
      </c>
      <c r="N27" s="13">
        <f t="shared" si="43"/>
        <v>0</v>
      </c>
      <c r="P27" s="6">
        <v>85</v>
      </c>
      <c r="Q27" s="13">
        <f t="shared" si="44"/>
        <v>0</v>
      </c>
      <c r="S27" s="4">
        <f>LARGE(V27:Y27,1)+LARGE(V27:Y27,2)+P27*1.5</f>
        <v>293.5</v>
      </c>
      <c r="U27" s="13">
        <f>LARGE(Z27:AC27,1)+LARGE(Z27:AC27,2)+Q27*1.5</f>
        <v>0</v>
      </c>
      <c r="V27">
        <f t="shared" si="45"/>
        <v>86</v>
      </c>
      <c r="W27">
        <f t="shared" si="46"/>
        <v>80</v>
      </c>
      <c r="X27">
        <f t="shared" si="47"/>
        <v>73</v>
      </c>
      <c r="Y27">
        <f t="shared" si="48"/>
        <v>78</v>
      </c>
      <c r="Z27">
        <f t="shared" si="49"/>
        <v>0</v>
      </c>
      <c r="AA27">
        <f t="shared" si="50"/>
        <v>0</v>
      </c>
      <c r="AB27">
        <f t="shared" si="51"/>
        <v>0</v>
      </c>
      <c r="AC27">
        <f t="shared" si="52"/>
        <v>0</v>
      </c>
      <c r="AE27">
        <v>98</v>
      </c>
      <c r="AF27">
        <v>40</v>
      </c>
    </row>
    <row r="28" spans="1:33">
      <c r="A28" s="28" t="s">
        <v>202</v>
      </c>
      <c r="E28" s="13">
        <f t="shared" si="40"/>
        <v>0</v>
      </c>
      <c r="F28" s="6"/>
      <c r="G28" s="6">
        <v>85</v>
      </c>
      <c r="H28" s="13">
        <f t="shared" si="41"/>
        <v>0</v>
      </c>
      <c r="I28" s="6"/>
      <c r="J28" s="6">
        <v>81</v>
      </c>
      <c r="K28" s="13">
        <f t="shared" si="42"/>
        <v>0</v>
      </c>
      <c r="M28" s="4">
        <v>81</v>
      </c>
      <c r="N28" s="13">
        <f t="shared" si="43"/>
        <v>0</v>
      </c>
      <c r="P28" s="4">
        <v>84</v>
      </c>
      <c r="Q28" s="13">
        <f t="shared" si="44"/>
        <v>0</v>
      </c>
      <c r="S28" s="4">
        <f>LARGE(V28:Y28,1)+LARGE(V28:Y28,2)+P28*1.5</f>
        <v>292</v>
      </c>
      <c r="U28" s="13">
        <f>LARGE(Z28:AC28,1)+LARGE(Z28:AC28,2)+Q28*1.5</f>
        <v>0</v>
      </c>
      <c r="V28">
        <f t="shared" si="45"/>
        <v>0</v>
      </c>
      <c r="W28">
        <f t="shared" si="46"/>
        <v>85</v>
      </c>
      <c r="X28">
        <f t="shared" si="47"/>
        <v>81</v>
      </c>
      <c r="Y28">
        <f t="shared" si="48"/>
        <v>81</v>
      </c>
      <c r="Z28">
        <f t="shared" si="49"/>
        <v>0</v>
      </c>
      <c r="AA28">
        <f t="shared" si="50"/>
        <v>0</v>
      </c>
      <c r="AB28">
        <f t="shared" si="51"/>
        <v>0</v>
      </c>
      <c r="AC28">
        <f t="shared" si="52"/>
        <v>0</v>
      </c>
      <c r="AE28" s="10">
        <v>97</v>
      </c>
      <c r="AF28" s="10">
        <v>30</v>
      </c>
    </row>
    <row r="29" spans="1:33">
      <c r="A29" s="28" t="s">
        <v>20</v>
      </c>
      <c r="C29" s="11"/>
      <c r="E29" s="13">
        <f t="shared" si="40"/>
        <v>0</v>
      </c>
      <c r="G29" s="6">
        <v>88</v>
      </c>
      <c r="H29" s="13">
        <f t="shared" si="41"/>
        <v>0</v>
      </c>
      <c r="J29" s="6">
        <v>81</v>
      </c>
      <c r="K29" s="13">
        <f t="shared" si="42"/>
        <v>0</v>
      </c>
      <c r="M29" s="6">
        <v>83</v>
      </c>
      <c r="N29" s="13">
        <f t="shared" si="43"/>
        <v>0</v>
      </c>
      <c r="P29" s="6">
        <v>80</v>
      </c>
      <c r="Q29" s="13">
        <f t="shared" si="44"/>
        <v>0</v>
      </c>
      <c r="S29" s="4">
        <f>LARGE(V29:Y29,1)+LARGE(V29:Y29,2)+P29*1.5</f>
        <v>291</v>
      </c>
      <c r="U29" s="13">
        <f>LARGE(Z29:AC29,1)+LARGE(Z29:AC29,2)+Q29*1.5</f>
        <v>0</v>
      </c>
      <c r="V29">
        <f t="shared" si="45"/>
        <v>0</v>
      </c>
      <c r="W29">
        <f t="shared" si="46"/>
        <v>88</v>
      </c>
      <c r="X29">
        <f t="shared" si="47"/>
        <v>81</v>
      </c>
      <c r="Y29">
        <f t="shared" si="48"/>
        <v>83</v>
      </c>
      <c r="Z29">
        <f t="shared" si="49"/>
        <v>0</v>
      </c>
      <c r="AA29">
        <f t="shared" si="50"/>
        <v>0</v>
      </c>
      <c r="AB29">
        <f t="shared" si="51"/>
        <v>0</v>
      </c>
      <c r="AC29">
        <f t="shared" si="52"/>
        <v>0</v>
      </c>
      <c r="AE29">
        <v>96</v>
      </c>
      <c r="AF29">
        <v>25</v>
      </c>
    </row>
    <row r="30" spans="1:33">
      <c r="A30" s="28" t="s">
        <v>196</v>
      </c>
      <c r="B30" s="5"/>
      <c r="C30" s="11"/>
      <c r="D30" s="6">
        <v>71</v>
      </c>
      <c r="E30" s="13">
        <f t="shared" si="40"/>
        <v>0</v>
      </c>
      <c r="F30" s="6"/>
      <c r="H30" s="13">
        <f t="shared" si="41"/>
        <v>0</v>
      </c>
      <c r="I30" s="6"/>
      <c r="J30" s="6">
        <v>80</v>
      </c>
      <c r="K30" s="13">
        <f t="shared" si="42"/>
        <v>0</v>
      </c>
      <c r="M30" s="4">
        <v>84</v>
      </c>
      <c r="N30" s="13">
        <f t="shared" si="43"/>
        <v>0</v>
      </c>
      <c r="P30" s="4">
        <v>84</v>
      </c>
      <c r="Q30" s="13">
        <f t="shared" si="44"/>
        <v>0</v>
      </c>
      <c r="S30" s="4">
        <f>LARGE(V30:Y30,1)+LARGE(V30:Y30,2)+P30*1.5</f>
        <v>290</v>
      </c>
      <c r="U30" s="13">
        <f>LARGE(Z30:AC30,1)+LARGE(Z30:AC30,2)+Q31*1.5</f>
        <v>0</v>
      </c>
      <c r="V30">
        <f t="shared" si="45"/>
        <v>71</v>
      </c>
      <c r="W30">
        <f t="shared" si="46"/>
        <v>0</v>
      </c>
      <c r="X30">
        <f t="shared" si="47"/>
        <v>80</v>
      </c>
      <c r="Y30">
        <f t="shared" si="48"/>
        <v>84</v>
      </c>
      <c r="Z30">
        <f t="shared" si="49"/>
        <v>0</v>
      </c>
      <c r="AA30">
        <f t="shared" si="50"/>
        <v>0</v>
      </c>
      <c r="AB30">
        <f t="shared" si="51"/>
        <v>0</v>
      </c>
      <c r="AC30">
        <f t="shared" si="52"/>
        <v>0</v>
      </c>
      <c r="AE30">
        <v>95</v>
      </c>
      <c r="AF30">
        <v>20</v>
      </c>
    </row>
    <row r="31" spans="1:33">
      <c r="A31" s="28" t="s">
        <v>51</v>
      </c>
      <c r="B31" s="8"/>
      <c r="C31" s="11"/>
      <c r="E31" s="13">
        <f t="shared" si="40"/>
        <v>0</v>
      </c>
      <c r="F31" s="6"/>
      <c r="G31" s="6">
        <v>70</v>
      </c>
      <c r="H31" s="13">
        <f t="shared" si="41"/>
        <v>0</v>
      </c>
      <c r="I31" s="6"/>
      <c r="J31" s="6">
        <v>79</v>
      </c>
      <c r="K31" s="13">
        <f t="shared" si="42"/>
        <v>0</v>
      </c>
      <c r="M31" s="4">
        <v>83</v>
      </c>
      <c r="N31" s="13">
        <f t="shared" si="43"/>
        <v>0</v>
      </c>
      <c r="P31" s="4">
        <v>82</v>
      </c>
      <c r="Q31" s="13">
        <f t="shared" si="44"/>
        <v>0</v>
      </c>
      <c r="S31" s="4">
        <f>LARGE(V30:Y30,1)+LARGE(V30:Y30,2)+P31*1.5</f>
        <v>287</v>
      </c>
      <c r="U31" s="13">
        <f>LARGE(Z31:AC31,1)+LARGE(Z31:AC31,2)+Q32*1.5</f>
        <v>0</v>
      </c>
      <c r="V31">
        <f t="shared" si="45"/>
        <v>0</v>
      </c>
      <c r="W31">
        <f t="shared" si="46"/>
        <v>70</v>
      </c>
      <c r="X31">
        <f t="shared" si="47"/>
        <v>79</v>
      </c>
      <c r="Y31">
        <f t="shared" si="48"/>
        <v>83</v>
      </c>
      <c r="Z31">
        <f t="shared" si="49"/>
        <v>0</v>
      </c>
      <c r="AA31">
        <f t="shared" si="50"/>
        <v>0</v>
      </c>
      <c r="AB31">
        <f t="shared" si="51"/>
        <v>0</v>
      </c>
      <c r="AC31">
        <f t="shared" si="52"/>
        <v>0</v>
      </c>
      <c r="AE31">
        <v>94</v>
      </c>
      <c r="AF31">
        <v>15</v>
      </c>
    </row>
    <row r="32" spans="1:33">
      <c r="A32" s="28" t="s">
        <v>8</v>
      </c>
      <c r="B32" s="5"/>
      <c r="C32" s="11"/>
      <c r="D32" s="6">
        <v>75</v>
      </c>
      <c r="E32" s="13">
        <f t="shared" si="40"/>
        <v>0</v>
      </c>
      <c r="F32" s="6"/>
      <c r="G32" s="6">
        <v>70</v>
      </c>
      <c r="H32" s="13">
        <f t="shared" si="41"/>
        <v>0</v>
      </c>
      <c r="I32" s="6"/>
      <c r="J32" s="6">
        <v>62</v>
      </c>
      <c r="K32" s="13">
        <f t="shared" si="42"/>
        <v>0</v>
      </c>
      <c r="M32" s="6">
        <v>63</v>
      </c>
      <c r="N32" s="13">
        <f t="shared" si="43"/>
        <v>0</v>
      </c>
      <c r="P32" s="6">
        <v>82</v>
      </c>
      <c r="Q32" s="13">
        <f t="shared" si="44"/>
        <v>0</v>
      </c>
      <c r="S32" s="4">
        <f>LARGE(V31:Y31,1)+LARGE(V31:Y31,2)+P32*1.5</f>
        <v>285</v>
      </c>
      <c r="U32" s="13">
        <f>LARGE(Z32:AC32,1)+LARGE(Z32:AC32,2)+Q33*1.5</f>
        <v>0</v>
      </c>
      <c r="V32">
        <f t="shared" si="45"/>
        <v>75</v>
      </c>
      <c r="W32">
        <f t="shared" si="46"/>
        <v>70</v>
      </c>
      <c r="X32">
        <f t="shared" si="47"/>
        <v>62</v>
      </c>
      <c r="Y32">
        <f t="shared" si="48"/>
        <v>63</v>
      </c>
      <c r="Z32">
        <f t="shared" si="49"/>
        <v>0</v>
      </c>
      <c r="AA32">
        <f t="shared" si="50"/>
        <v>0</v>
      </c>
      <c r="AB32">
        <f t="shared" si="51"/>
        <v>0</v>
      </c>
      <c r="AC32">
        <f t="shared" si="52"/>
        <v>0</v>
      </c>
      <c r="AE32">
        <v>93</v>
      </c>
      <c r="AF32">
        <v>12</v>
      </c>
    </row>
    <row r="33" spans="1:32">
      <c r="A33" s="28" t="s">
        <v>109</v>
      </c>
      <c r="C33" s="11"/>
      <c r="E33" s="13">
        <f t="shared" si="40"/>
        <v>0</v>
      </c>
      <c r="F33" s="6"/>
      <c r="G33" s="6">
        <v>81</v>
      </c>
      <c r="H33" s="13">
        <f t="shared" si="41"/>
        <v>0</v>
      </c>
      <c r="I33" s="6"/>
      <c r="J33" s="6">
        <v>81</v>
      </c>
      <c r="K33" s="13">
        <f t="shared" si="42"/>
        <v>0</v>
      </c>
      <c r="M33" s="4">
        <v>85</v>
      </c>
      <c r="N33" s="13">
        <f t="shared" si="43"/>
        <v>0</v>
      </c>
      <c r="P33" s="4">
        <v>77</v>
      </c>
      <c r="Q33" s="13">
        <f t="shared" si="44"/>
        <v>0</v>
      </c>
      <c r="S33" s="4">
        <f>LARGE(V33:Y33,1)+LARGE(V33:Y33,2)+P33*1.5</f>
        <v>281.5</v>
      </c>
      <c r="U33" s="13">
        <f>LARGE(Z33:AC33,1)+LARGE(Z33:AC33,2)+Q33*1.5</f>
        <v>0</v>
      </c>
      <c r="V33">
        <f t="shared" si="45"/>
        <v>0</v>
      </c>
      <c r="W33">
        <f t="shared" si="46"/>
        <v>81</v>
      </c>
      <c r="X33">
        <f t="shared" si="47"/>
        <v>81</v>
      </c>
      <c r="Y33">
        <f t="shared" si="48"/>
        <v>85</v>
      </c>
      <c r="Z33">
        <f t="shared" si="49"/>
        <v>0</v>
      </c>
      <c r="AA33">
        <f t="shared" si="50"/>
        <v>0</v>
      </c>
      <c r="AB33">
        <f t="shared" si="51"/>
        <v>0</v>
      </c>
      <c r="AC33">
        <f t="shared" si="52"/>
        <v>0</v>
      </c>
      <c r="AE33">
        <v>92</v>
      </c>
      <c r="AF33">
        <v>9</v>
      </c>
    </row>
    <row r="34" spans="1:32">
      <c r="A34" s="10" t="s">
        <v>32</v>
      </c>
      <c r="C34" s="11"/>
      <c r="D34" s="6">
        <v>82</v>
      </c>
      <c r="E34" s="13">
        <f t="shared" si="40"/>
        <v>0</v>
      </c>
      <c r="F34" s="6"/>
      <c r="G34" s="6">
        <v>80</v>
      </c>
      <c r="H34" s="13">
        <f t="shared" si="41"/>
        <v>0</v>
      </c>
      <c r="I34" s="6"/>
      <c r="J34" s="6">
        <v>37</v>
      </c>
      <c r="K34" s="13">
        <f t="shared" si="42"/>
        <v>0</v>
      </c>
      <c r="M34" s="6">
        <v>35</v>
      </c>
      <c r="N34" s="13">
        <f t="shared" si="43"/>
        <v>0</v>
      </c>
      <c r="P34" s="6">
        <v>77</v>
      </c>
      <c r="Q34" s="13">
        <f t="shared" si="44"/>
        <v>0</v>
      </c>
      <c r="S34" s="4">
        <f>LARGE(V34:Y34,1)+LARGE(V34:Y34,2)+P34*1.5</f>
        <v>273.5</v>
      </c>
      <c r="U34" s="13">
        <f>LARGE(Z34:AC34,1)+LARGE(Z34:AC34,2)+Q34*1.5</f>
        <v>0</v>
      </c>
      <c r="V34">
        <f t="shared" ref="V34:V37" si="53">+D35</f>
        <v>0</v>
      </c>
      <c r="W34">
        <f t="shared" ref="W34:W37" si="54">+G35</f>
        <v>74</v>
      </c>
      <c r="X34">
        <f t="shared" ref="X34:X37" si="55">+J35</f>
        <v>84</v>
      </c>
      <c r="Y34">
        <f t="shared" ref="Y34:Y37" si="56">+M35</f>
        <v>0</v>
      </c>
      <c r="Z34">
        <f t="shared" ref="Z34:Z37" si="57">+E35</f>
        <v>0</v>
      </c>
      <c r="AA34">
        <f t="shared" ref="AA34:AA37" si="58">+H35</f>
        <v>0</v>
      </c>
      <c r="AB34">
        <f t="shared" ref="AB34:AB37" si="59">+K35</f>
        <v>0</v>
      </c>
      <c r="AC34">
        <f t="shared" ref="AC34:AC37" si="60">+N35</f>
        <v>0</v>
      </c>
      <c r="AE34">
        <v>91</v>
      </c>
      <c r="AF34">
        <v>6</v>
      </c>
    </row>
    <row r="35" spans="1:32">
      <c r="A35" s="10" t="s">
        <v>115</v>
      </c>
      <c r="E35" s="13">
        <f t="shared" si="40"/>
        <v>0</v>
      </c>
      <c r="G35" s="6">
        <v>74</v>
      </c>
      <c r="H35" s="13">
        <f t="shared" si="41"/>
        <v>0</v>
      </c>
      <c r="J35" s="6">
        <v>84</v>
      </c>
      <c r="K35" s="13">
        <f t="shared" si="42"/>
        <v>0</v>
      </c>
      <c r="N35" s="13">
        <f t="shared" si="43"/>
        <v>0</v>
      </c>
      <c r="P35" s="6">
        <v>72</v>
      </c>
      <c r="Q35" s="13">
        <f t="shared" si="44"/>
        <v>0</v>
      </c>
      <c r="S35" s="4">
        <f t="shared" ref="S35:S39" si="61">LARGE(V34:Y34,1)+LARGE(V34:Y34,2)+P35*1.5</f>
        <v>266</v>
      </c>
      <c r="U35" s="13">
        <f t="shared" ref="U35:U39" si="62">LARGE(Z35:AC35,1)+LARGE(Z35:AC35,2)+Q36*1.5</f>
        <v>0</v>
      </c>
      <c r="V35">
        <f t="shared" si="53"/>
        <v>84</v>
      </c>
      <c r="W35">
        <f t="shared" si="54"/>
        <v>0</v>
      </c>
      <c r="X35">
        <f t="shared" si="55"/>
        <v>75</v>
      </c>
      <c r="Y35">
        <f t="shared" si="56"/>
        <v>0</v>
      </c>
      <c r="Z35">
        <f t="shared" si="57"/>
        <v>0</v>
      </c>
      <c r="AA35">
        <f t="shared" si="58"/>
        <v>0</v>
      </c>
      <c r="AB35">
        <f t="shared" si="59"/>
        <v>0</v>
      </c>
      <c r="AC35">
        <f t="shared" si="60"/>
        <v>0</v>
      </c>
      <c r="AE35">
        <v>90</v>
      </c>
      <c r="AF35">
        <v>3</v>
      </c>
    </row>
    <row r="36" spans="1:32">
      <c r="A36" s="10" t="s">
        <v>45</v>
      </c>
      <c r="C36" s="11"/>
      <c r="D36" s="6">
        <v>84</v>
      </c>
      <c r="E36" s="13">
        <f t="shared" si="40"/>
        <v>0</v>
      </c>
      <c r="F36" s="6"/>
      <c r="H36" s="13">
        <f t="shared" si="41"/>
        <v>0</v>
      </c>
      <c r="I36" s="6"/>
      <c r="J36" s="6">
        <v>75</v>
      </c>
      <c r="K36" s="13">
        <f t="shared" si="42"/>
        <v>0</v>
      </c>
      <c r="M36" s="6"/>
      <c r="N36" s="13">
        <f t="shared" si="43"/>
        <v>0</v>
      </c>
      <c r="P36" s="6">
        <v>67</v>
      </c>
      <c r="Q36" s="13">
        <f t="shared" si="44"/>
        <v>0</v>
      </c>
      <c r="S36" s="4">
        <f t="shared" si="61"/>
        <v>259.5</v>
      </c>
      <c r="U36" s="13">
        <f t="shared" si="62"/>
        <v>0</v>
      </c>
      <c r="V36">
        <f t="shared" si="53"/>
        <v>49</v>
      </c>
      <c r="W36">
        <f t="shared" si="54"/>
        <v>0</v>
      </c>
      <c r="X36">
        <f t="shared" si="55"/>
        <v>0</v>
      </c>
      <c r="Y36">
        <f t="shared" si="56"/>
        <v>75</v>
      </c>
      <c r="Z36">
        <f t="shared" si="57"/>
        <v>0</v>
      </c>
      <c r="AA36">
        <f t="shared" si="58"/>
        <v>0</v>
      </c>
      <c r="AB36">
        <f t="shared" si="59"/>
        <v>0</v>
      </c>
      <c r="AC36">
        <f t="shared" si="60"/>
        <v>0</v>
      </c>
    </row>
    <row r="37" spans="1:32">
      <c r="A37" s="10" t="s">
        <v>48</v>
      </c>
      <c r="C37" s="11"/>
      <c r="D37" s="6">
        <v>49</v>
      </c>
      <c r="E37" s="13">
        <f t="shared" si="40"/>
        <v>0</v>
      </c>
      <c r="F37" s="6"/>
      <c r="H37" s="13">
        <f t="shared" si="41"/>
        <v>0</v>
      </c>
      <c r="I37" s="6"/>
      <c r="J37" s="6"/>
      <c r="K37" s="13">
        <f t="shared" si="42"/>
        <v>0</v>
      </c>
      <c r="M37" s="6">
        <v>75</v>
      </c>
      <c r="N37" s="13">
        <f t="shared" si="43"/>
        <v>0</v>
      </c>
      <c r="P37" s="6">
        <v>84</v>
      </c>
      <c r="Q37" s="13">
        <f t="shared" si="44"/>
        <v>0</v>
      </c>
      <c r="S37" s="4">
        <f t="shared" si="61"/>
        <v>250</v>
      </c>
      <c r="U37" s="13">
        <f t="shared" si="62"/>
        <v>0</v>
      </c>
      <c r="V37">
        <f t="shared" si="53"/>
        <v>83</v>
      </c>
      <c r="W37">
        <f t="shared" si="54"/>
        <v>39</v>
      </c>
      <c r="X37">
        <f t="shared" si="55"/>
        <v>43</v>
      </c>
      <c r="Y37">
        <f t="shared" si="56"/>
        <v>74</v>
      </c>
      <c r="Z37">
        <f t="shared" si="57"/>
        <v>0</v>
      </c>
      <c r="AA37">
        <f t="shared" si="58"/>
        <v>0</v>
      </c>
      <c r="AB37">
        <f t="shared" si="59"/>
        <v>0</v>
      </c>
      <c r="AC37">
        <f t="shared" si="60"/>
        <v>0</v>
      </c>
    </row>
    <row r="38" spans="1:32">
      <c r="A38" s="10" t="s">
        <v>110</v>
      </c>
      <c r="D38" s="6">
        <v>83</v>
      </c>
      <c r="E38" s="13">
        <f t="shared" si="40"/>
        <v>0</v>
      </c>
      <c r="F38" s="11"/>
      <c r="G38" s="6">
        <v>39</v>
      </c>
      <c r="H38" s="13">
        <f t="shared" si="41"/>
        <v>0</v>
      </c>
      <c r="I38" s="11"/>
      <c r="J38" s="6">
        <v>43</v>
      </c>
      <c r="K38" s="13">
        <f t="shared" si="42"/>
        <v>0</v>
      </c>
      <c r="M38" s="6">
        <v>74</v>
      </c>
      <c r="N38" s="13">
        <f t="shared" si="43"/>
        <v>0</v>
      </c>
      <c r="P38" s="6">
        <v>25</v>
      </c>
      <c r="Q38" s="13">
        <f t="shared" si="44"/>
        <v>0</v>
      </c>
      <c r="S38" s="4">
        <f t="shared" si="61"/>
        <v>194.5</v>
      </c>
      <c r="U38" s="13">
        <f>LARGE(Z38:AC38,1)+LARGE(Z38:AC38,2)+Q39*1.5</f>
        <v>0</v>
      </c>
      <c r="V38">
        <f t="shared" ref="V38:V58" si="63">+D39</f>
        <v>0</v>
      </c>
      <c r="W38">
        <f t="shared" ref="W38:W58" si="64">+G39</f>
        <v>0</v>
      </c>
      <c r="X38">
        <f t="shared" ref="X38:X58" si="65">+J39</f>
        <v>0</v>
      </c>
      <c r="Y38">
        <f t="shared" ref="Y38:Y58" si="66">+M39</f>
        <v>0</v>
      </c>
      <c r="Z38">
        <f t="shared" ref="Z38:Z58" si="67">+E39</f>
        <v>0</v>
      </c>
      <c r="AA38">
        <f t="shared" ref="AA38:AA58" si="68">+H39</f>
        <v>0</v>
      </c>
      <c r="AB38">
        <f t="shared" ref="AB38:AB58" si="69">+K39</f>
        <v>0</v>
      </c>
      <c r="AC38">
        <f t="shared" ref="AC38:AC58" si="70">+N39</f>
        <v>0</v>
      </c>
    </row>
    <row r="39" spans="1:32">
      <c r="C39" s="11"/>
      <c r="E39" s="13">
        <f t="shared" si="40"/>
        <v>0</v>
      </c>
      <c r="F39" s="6"/>
      <c r="H39" s="13">
        <f t="shared" si="41"/>
        <v>0</v>
      </c>
      <c r="I39" s="6"/>
      <c r="J39" s="6"/>
      <c r="K39" s="13">
        <f t="shared" si="42"/>
        <v>0</v>
      </c>
      <c r="M39" s="6"/>
      <c r="N39" s="13">
        <f t="shared" si="43"/>
        <v>0</v>
      </c>
      <c r="P39" s="6"/>
      <c r="Q39" s="13">
        <f t="shared" si="44"/>
        <v>0</v>
      </c>
      <c r="S39" s="4">
        <f t="shared" si="61"/>
        <v>0</v>
      </c>
      <c r="U39" s="13">
        <f t="shared" si="62"/>
        <v>0</v>
      </c>
      <c r="V39">
        <f t="shared" si="63"/>
        <v>0</v>
      </c>
      <c r="W39">
        <f t="shared" si="64"/>
        <v>0</v>
      </c>
      <c r="X39">
        <f t="shared" si="65"/>
        <v>0</v>
      </c>
      <c r="Y39">
        <f t="shared" si="66"/>
        <v>0</v>
      </c>
      <c r="Z39">
        <f t="shared" si="67"/>
        <v>0</v>
      </c>
      <c r="AA39">
        <f t="shared" si="68"/>
        <v>0</v>
      </c>
      <c r="AB39">
        <f t="shared" si="69"/>
        <v>0</v>
      </c>
      <c r="AC39">
        <f t="shared" si="70"/>
        <v>0</v>
      </c>
    </row>
    <row r="40" spans="1:32">
      <c r="E40" s="13">
        <f t="shared" si="40"/>
        <v>0</v>
      </c>
      <c r="H40" s="13">
        <f t="shared" si="41"/>
        <v>0</v>
      </c>
      <c r="J40" s="6"/>
      <c r="K40" s="13">
        <f t="shared" si="42"/>
        <v>0</v>
      </c>
      <c r="M40" s="6"/>
      <c r="N40" s="13">
        <f t="shared" si="43"/>
        <v>0</v>
      </c>
      <c r="Q40" s="13">
        <f t="shared" si="44"/>
        <v>0</v>
      </c>
      <c r="S40" s="4">
        <f t="shared" ref="S40:S59" si="71">LARGE(V39:Y39,1)+LARGE(V39:Y39,2)+P40*1.5</f>
        <v>0</v>
      </c>
      <c r="U40" s="13">
        <f t="shared" ref="U40:U58" si="72">LARGE(Z40:AC40,1)+LARGE(Z40:AC40,2)+Q41*1.5</f>
        <v>0</v>
      </c>
      <c r="V40">
        <f t="shared" si="63"/>
        <v>0</v>
      </c>
      <c r="W40">
        <f t="shared" si="64"/>
        <v>0</v>
      </c>
      <c r="X40">
        <f t="shared" si="65"/>
        <v>0</v>
      </c>
      <c r="Y40">
        <f t="shared" si="66"/>
        <v>0</v>
      </c>
      <c r="Z40">
        <f t="shared" si="67"/>
        <v>0</v>
      </c>
      <c r="AA40">
        <f t="shared" si="68"/>
        <v>0</v>
      </c>
      <c r="AB40">
        <f t="shared" si="69"/>
        <v>0</v>
      </c>
      <c r="AC40">
        <f t="shared" si="70"/>
        <v>0</v>
      </c>
    </row>
    <row r="41" spans="1:32">
      <c r="E41" s="13">
        <f t="shared" si="40"/>
        <v>0</v>
      </c>
      <c r="H41" s="13">
        <f t="shared" si="41"/>
        <v>0</v>
      </c>
      <c r="J41" s="6"/>
      <c r="K41" s="13">
        <f t="shared" si="42"/>
        <v>0</v>
      </c>
      <c r="M41" s="6"/>
      <c r="N41" s="13">
        <f t="shared" si="43"/>
        <v>0</v>
      </c>
      <c r="Q41" s="13">
        <f t="shared" si="44"/>
        <v>0</v>
      </c>
      <c r="S41" s="4">
        <f t="shared" si="71"/>
        <v>0</v>
      </c>
      <c r="U41" s="13">
        <f t="shared" si="72"/>
        <v>0</v>
      </c>
      <c r="V41">
        <f t="shared" si="63"/>
        <v>0</v>
      </c>
      <c r="W41">
        <f t="shared" si="64"/>
        <v>0</v>
      </c>
      <c r="X41">
        <f t="shared" si="65"/>
        <v>0</v>
      </c>
      <c r="Y41">
        <f t="shared" si="66"/>
        <v>0</v>
      </c>
      <c r="Z41">
        <f t="shared" si="67"/>
        <v>0</v>
      </c>
      <c r="AA41">
        <f t="shared" si="68"/>
        <v>0</v>
      </c>
      <c r="AB41">
        <f t="shared" si="69"/>
        <v>0</v>
      </c>
      <c r="AC41">
        <f t="shared" si="70"/>
        <v>0</v>
      </c>
    </row>
    <row r="42" spans="1:32">
      <c r="E42" s="13">
        <f t="shared" si="40"/>
        <v>0</v>
      </c>
      <c r="H42" s="13">
        <f t="shared" si="41"/>
        <v>0</v>
      </c>
      <c r="J42" s="6"/>
      <c r="K42" s="13">
        <f t="shared" si="42"/>
        <v>0</v>
      </c>
      <c r="N42" s="13">
        <f t="shared" si="43"/>
        <v>0</v>
      </c>
      <c r="Q42" s="13">
        <f t="shared" si="44"/>
        <v>0</v>
      </c>
      <c r="S42" s="4">
        <f t="shared" si="71"/>
        <v>0</v>
      </c>
      <c r="U42" s="13">
        <f t="shared" si="72"/>
        <v>0</v>
      </c>
      <c r="V42">
        <f t="shared" si="63"/>
        <v>0</v>
      </c>
      <c r="W42">
        <f t="shared" si="64"/>
        <v>0</v>
      </c>
      <c r="X42">
        <f t="shared" si="65"/>
        <v>0</v>
      </c>
      <c r="Y42">
        <f t="shared" si="66"/>
        <v>0</v>
      </c>
      <c r="Z42">
        <f t="shared" si="67"/>
        <v>0</v>
      </c>
      <c r="AA42">
        <f t="shared" si="68"/>
        <v>0</v>
      </c>
      <c r="AB42">
        <f t="shared" si="69"/>
        <v>0</v>
      </c>
      <c r="AC42">
        <f t="shared" si="70"/>
        <v>0</v>
      </c>
    </row>
    <row r="43" spans="1:32">
      <c r="E43" s="13">
        <f t="shared" si="40"/>
        <v>0</v>
      </c>
      <c r="H43" s="13">
        <f t="shared" si="41"/>
        <v>0</v>
      </c>
      <c r="J43" s="6"/>
      <c r="K43" s="13">
        <f t="shared" si="42"/>
        <v>0</v>
      </c>
      <c r="M43" s="4"/>
      <c r="N43" s="13">
        <f t="shared" si="43"/>
        <v>0</v>
      </c>
      <c r="Q43" s="13">
        <f t="shared" si="44"/>
        <v>0</v>
      </c>
      <c r="S43" s="4">
        <f t="shared" si="71"/>
        <v>0</v>
      </c>
      <c r="U43" s="13">
        <f t="shared" si="72"/>
        <v>0</v>
      </c>
      <c r="V43">
        <f t="shared" si="63"/>
        <v>0</v>
      </c>
      <c r="W43">
        <f t="shared" si="64"/>
        <v>0</v>
      </c>
      <c r="X43">
        <f t="shared" si="65"/>
        <v>0</v>
      </c>
      <c r="Y43">
        <f t="shared" si="66"/>
        <v>0</v>
      </c>
      <c r="Z43">
        <f t="shared" si="67"/>
        <v>0</v>
      </c>
      <c r="AA43">
        <f t="shared" si="68"/>
        <v>0</v>
      </c>
      <c r="AB43">
        <f t="shared" si="69"/>
        <v>0</v>
      </c>
      <c r="AC43">
        <f t="shared" si="70"/>
        <v>0</v>
      </c>
    </row>
    <row r="44" spans="1:32">
      <c r="E44" s="13">
        <f t="shared" si="40"/>
        <v>0</v>
      </c>
      <c r="H44" s="13">
        <f t="shared" si="41"/>
        <v>0</v>
      </c>
      <c r="J44" s="6"/>
      <c r="K44" s="13">
        <f t="shared" si="42"/>
        <v>0</v>
      </c>
      <c r="M44" s="6"/>
      <c r="N44" s="13">
        <f t="shared" si="43"/>
        <v>0</v>
      </c>
      <c r="Q44" s="13">
        <f t="shared" si="44"/>
        <v>0</v>
      </c>
      <c r="S44" s="4">
        <f t="shared" si="71"/>
        <v>0</v>
      </c>
      <c r="U44" s="13">
        <f t="shared" si="72"/>
        <v>0</v>
      </c>
      <c r="V44">
        <f t="shared" si="63"/>
        <v>0</v>
      </c>
      <c r="W44">
        <f t="shared" si="64"/>
        <v>0</v>
      </c>
      <c r="X44">
        <f t="shared" si="65"/>
        <v>0</v>
      </c>
      <c r="Y44">
        <f t="shared" si="66"/>
        <v>0</v>
      </c>
      <c r="Z44">
        <f t="shared" si="67"/>
        <v>0</v>
      </c>
      <c r="AA44">
        <f t="shared" si="68"/>
        <v>0</v>
      </c>
      <c r="AB44">
        <f t="shared" si="69"/>
        <v>0</v>
      </c>
      <c r="AC44">
        <f t="shared" si="70"/>
        <v>0</v>
      </c>
    </row>
    <row r="45" spans="1:32">
      <c r="E45" s="13">
        <f t="shared" si="40"/>
        <v>0</v>
      </c>
      <c r="F45" s="6"/>
      <c r="H45" s="13">
        <f t="shared" si="41"/>
        <v>0</v>
      </c>
      <c r="I45" s="6"/>
      <c r="J45" s="6"/>
      <c r="K45" s="13">
        <f t="shared" si="42"/>
        <v>0</v>
      </c>
      <c r="M45" s="4"/>
      <c r="N45" s="13">
        <f t="shared" si="43"/>
        <v>0</v>
      </c>
      <c r="Q45" s="13">
        <f t="shared" si="44"/>
        <v>0</v>
      </c>
      <c r="S45" s="4">
        <f t="shared" si="71"/>
        <v>0</v>
      </c>
      <c r="U45" s="13">
        <f t="shared" si="72"/>
        <v>0</v>
      </c>
      <c r="V45">
        <f t="shared" si="63"/>
        <v>0</v>
      </c>
      <c r="W45">
        <f t="shared" si="64"/>
        <v>0</v>
      </c>
      <c r="X45">
        <f t="shared" si="65"/>
        <v>0</v>
      </c>
      <c r="Y45">
        <f t="shared" si="66"/>
        <v>0</v>
      </c>
      <c r="Z45">
        <f t="shared" si="67"/>
        <v>0</v>
      </c>
      <c r="AA45">
        <f t="shared" si="68"/>
        <v>0</v>
      </c>
      <c r="AB45">
        <f t="shared" si="69"/>
        <v>0</v>
      </c>
      <c r="AC45">
        <f t="shared" si="70"/>
        <v>0</v>
      </c>
    </row>
    <row r="46" spans="1:32">
      <c r="A46" s="5"/>
      <c r="B46" s="5"/>
      <c r="C46" s="11"/>
      <c r="E46" s="13">
        <f t="shared" ref="E46:E59" si="73">1*(IFERROR(VLOOKUP(D46,$AE$26:$AF$35,2,FALSE),"0"))</f>
        <v>0</v>
      </c>
      <c r="F46" s="6"/>
      <c r="H46" s="13">
        <f t="shared" ref="H46:H59" si="74">1*(IFERROR(VLOOKUP(G46,$AE$26:$AF$35,2,FALSE),"0"))</f>
        <v>0</v>
      </c>
      <c r="I46" s="6"/>
      <c r="J46" s="6"/>
      <c r="K46" s="13">
        <f t="shared" ref="K46:K59" si="75">1*(IFERROR(VLOOKUP(J46,$AE$26:$AF$35,2,FALSE),"0"))</f>
        <v>0</v>
      </c>
      <c r="M46" s="4"/>
      <c r="N46" s="13">
        <f t="shared" ref="N46:N59" si="76">1*(IFERROR(VLOOKUP(M46,$AE$26:$AF$35,2,FALSE),"0"))</f>
        <v>0</v>
      </c>
      <c r="Q46" s="13">
        <f t="shared" ref="Q46:Q59" si="77">1*(IFERROR(VLOOKUP(P46,$AE$26:$AF$35,2,FALSE),"0"))</f>
        <v>0</v>
      </c>
      <c r="S46" s="4">
        <f t="shared" si="71"/>
        <v>0</v>
      </c>
      <c r="U46" s="13">
        <f t="shared" si="72"/>
        <v>0</v>
      </c>
      <c r="V46">
        <f t="shared" si="63"/>
        <v>0</v>
      </c>
      <c r="W46">
        <f t="shared" si="64"/>
        <v>0</v>
      </c>
      <c r="X46">
        <f t="shared" si="65"/>
        <v>0</v>
      </c>
      <c r="Y46">
        <f t="shared" si="66"/>
        <v>0</v>
      </c>
      <c r="Z46">
        <f t="shared" si="67"/>
        <v>0</v>
      </c>
      <c r="AA46">
        <f t="shared" si="68"/>
        <v>0</v>
      </c>
      <c r="AB46">
        <f t="shared" si="69"/>
        <v>0</v>
      </c>
      <c r="AC46">
        <f t="shared" si="70"/>
        <v>0</v>
      </c>
    </row>
    <row r="47" spans="1:32">
      <c r="E47" s="13">
        <f t="shared" si="73"/>
        <v>0</v>
      </c>
      <c r="F47" s="6"/>
      <c r="H47" s="13">
        <f t="shared" si="74"/>
        <v>0</v>
      </c>
      <c r="I47" s="6"/>
      <c r="J47" s="6"/>
      <c r="K47" s="13">
        <f t="shared" si="75"/>
        <v>0</v>
      </c>
      <c r="M47" s="4"/>
      <c r="N47" s="13">
        <f t="shared" si="76"/>
        <v>0</v>
      </c>
      <c r="Q47" s="13">
        <f t="shared" si="77"/>
        <v>0</v>
      </c>
      <c r="S47" s="4">
        <f t="shared" si="71"/>
        <v>0</v>
      </c>
      <c r="U47" s="13">
        <f t="shared" si="72"/>
        <v>0</v>
      </c>
      <c r="V47">
        <f t="shared" si="63"/>
        <v>0</v>
      </c>
      <c r="W47">
        <f t="shared" si="64"/>
        <v>0</v>
      </c>
      <c r="X47">
        <f t="shared" si="65"/>
        <v>0</v>
      </c>
      <c r="Y47">
        <f t="shared" si="66"/>
        <v>0</v>
      </c>
      <c r="Z47">
        <f t="shared" si="67"/>
        <v>0</v>
      </c>
      <c r="AA47">
        <f t="shared" si="68"/>
        <v>0</v>
      </c>
      <c r="AB47">
        <f t="shared" si="69"/>
        <v>0</v>
      </c>
      <c r="AC47">
        <f t="shared" si="70"/>
        <v>0</v>
      </c>
    </row>
    <row r="48" spans="1:32">
      <c r="A48" s="5"/>
      <c r="B48" s="5"/>
      <c r="C48" s="11"/>
      <c r="E48" s="13">
        <f t="shared" si="73"/>
        <v>0</v>
      </c>
      <c r="F48" s="6"/>
      <c r="H48" s="13">
        <f t="shared" si="74"/>
        <v>0</v>
      </c>
      <c r="I48" s="6"/>
      <c r="J48" s="6"/>
      <c r="K48" s="13">
        <f t="shared" si="75"/>
        <v>0</v>
      </c>
      <c r="M48" s="4"/>
      <c r="N48" s="13">
        <f t="shared" si="76"/>
        <v>0</v>
      </c>
      <c r="Q48" s="13">
        <f t="shared" si="77"/>
        <v>0</v>
      </c>
      <c r="S48" s="4">
        <f t="shared" si="71"/>
        <v>0</v>
      </c>
      <c r="U48" s="13">
        <f t="shared" si="72"/>
        <v>0</v>
      </c>
      <c r="V48">
        <f t="shared" si="63"/>
        <v>0</v>
      </c>
      <c r="W48">
        <f t="shared" si="64"/>
        <v>0</v>
      </c>
      <c r="X48">
        <f t="shared" si="65"/>
        <v>0</v>
      </c>
      <c r="Y48">
        <f t="shared" si="66"/>
        <v>0</v>
      </c>
      <c r="Z48">
        <f t="shared" si="67"/>
        <v>0</v>
      </c>
      <c r="AA48">
        <f t="shared" si="68"/>
        <v>0</v>
      </c>
      <c r="AB48">
        <f t="shared" si="69"/>
        <v>0</v>
      </c>
      <c r="AC48">
        <f t="shared" si="70"/>
        <v>0</v>
      </c>
    </row>
    <row r="49" spans="1:29">
      <c r="E49" s="13">
        <f t="shared" si="73"/>
        <v>0</v>
      </c>
      <c r="F49" s="6"/>
      <c r="H49" s="13">
        <f t="shared" si="74"/>
        <v>0</v>
      </c>
      <c r="I49" s="6"/>
      <c r="J49" s="6"/>
      <c r="K49" s="13">
        <f t="shared" si="75"/>
        <v>0</v>
      </c>
      <c r="M49" s="4"/>
      <c r="N49" s="13">
        <f t="shared" si="76"/>
        <v>0</v>
      </c>
      <c r="Q49" s="13">
        <f t="shared" si="77"/>
        <v>0</v>
      </c>
      <c r="S49" s="4">
        <f t="shared" si="71"/>
        <v>0</v>
      </c>
      <c r="U49" s="13">
        <f t="shared" si="72"/>
        <v>0</v>
      </c>
      <c r="V49">
        <f t="shared" si="63"/>
        <v>0</v>
      </c>
      <c r="W49">
        <f t="shared" si="64"/>
        <v>0</v>
      </c>
      <c r="X49">
        <f t="shared" si="65"/>
        <v>0</v>
      </c>
      <c r="Y49">
        <f t="shared" si="66"/>
        <v>0</v>
      </c>
      <c r="Z49">
        <f t="shared" si="67"/>
        <v>0</v>
      </c>
      <c r="AA49">
        <f t="shared" si="68"/>
        <v>0</v>
      </c>
      <c r="AB49">
        <f t="shared" si="69"/>
        <v>0</v>
      </c>
      <c r="AC49">
        <f t="shared" si="70"/>
        <v>0</v>
      </c>
    </row>
    <row r="50" spans="1:29">
      <c r="E50" s="13">
        <f t="shared" si="73"/>
        <v>0</v>
      </c>
      <c r="H50" s="13">
        <f t="shared" si="74"/>
        <v>0</v>
      </c>
      <c r="J50" s="6"/>
      <c r="K50" s="13">
        <f t="shared" si="75"/>
        <v>0</v>
      </c>
      <c r="N50" s="13">
        <f t="shared" si="76"/>
        <v>0</v>
      </c>
      <c r="Q50" s="13">
        <f t="shared" si="77"/>
        <v>0</v>
      </c>
      <c r="S50" s="4">
        <f t="shared" si="71"/>
        <v>0</v>
      </c>
      <c r="U50" s="13">
        <f t="shared" si="72"/>
        <v>0</v>
      </c>
      <c r="V50">
        <f t="shared" si="63"/>
        <v>0</v>
      </c>
      <c r="W50">
        <f t="shared" si="64"/>
        <v>0</v>
      </c>
      <c r="X50">
        <f t="shared" si="65"/>
        <v>0</v>
      </c>
      <c r="Y50">
        <f t="shared" si="66"/>
        <v>0</v>
      </c>
      <c r="Z50">
        <f t="shared" si="67"/>
        <v>0</v>
      </c>
      <c r="AA50">
        <f t="shared" si="68"/>
        <v>0</v>
      </c>
      <c r="AB50">
        <f t="shared" si="69"/>
        <v>0</v>
      </c>
      <c r="AC50">
        <f t="shared" si="70"/>
        <v>0</v>
      </c>
    </row>
    <row r="51" spans="1:29">
      <c r="C51" s="11"/>
      <c r="E51" s="13">
        <f t="shared" si="73"/>
        <v>0</v>
      </c>
      <c r="F51" s="6"/>
      <c r="H51" s="13">
        <f t="shared" si="74"/>
        <v>0</v>
      </c>
      <c r="I51" s="6"/>
      <c r="J51" s="6"/>
      <c r="K51" s="13">
        <f t="shared" si="75"/>
        <v>0</v>
      </c>
      <c r="M51" s="6"/>
      <c r="N51" s="13">
        <f t="shared" si="76"/>
        <v>0</v>
      </c>
      <c r="Q51" s="13">
        <f t="shared" si="77"/>
        <v>0</v>
      </c>
      <c r="S51" s="4">
        <f t="shared" si="71"/>
        <v>0</v>
      </c>
      <c r="U51" s="13">
        <f t="shared" si="72"/>
        <v>0</v>
      </c>
      <c r="V51">
        <f t="shared" si="63"/>
        <v>0</v>
      </c>
      <c r="W51">
        <f t="shared" si="64"/>
        <v>0</v>
      </c>
      <c r="X51">
        <f t="shared" si="65"/>
        <v>0</v>
      </c>
      <c r="Y51">
        <f t="shared" si="66"/>
        <v>0</v>
      </c>
      <c r="Z51">
        <f t="shared" si="67"/>
        <v>0</v>
      </c>
      <c r="AA51">
        <f t="shared" si="68"/>
        <v>0</v>
      </c>
      <c r="AB51">
        <f t="shared" si="69"/>
        <v>0</v>
      </c>
      <c r="AC51">
        <f t="shared" si="70"/>
        <v>0</v>
      </c>
    </row>
    <row r="52" spans="1:29">
      <c r="C52" s="11"/>
      <c r="E52" s="13">
        <f t="shared" si="73"/>
        <v>0</v>
      </c>
      <c r="F52" s="6"/>
      <c r="H52" s="13">
        <f t="shared" si="74"/>
        <v>0</v>
      </c>
      <c r="I52" s="6"/>
      <c r="J52" s="6"/>
      <c r="K52" s="13">
        <f t="shared" si="75"/>
        <v>0</v>
      </c>
      <c r="M52" s="4"/>
      <c r="N52" s="13">
        <f t="shared" si="76"/>
        <v>0</v>
      </c>
      <c r="Q52" s="13">
        <f t="shared" si="77"/>
        <v>0</v>
      </c>
      <c r="S52" s="4">
        <f t="shared" si="71"/>
        <v>0</v>
      </c>
      <c r="U52" s="13">
        <f t="shared" si="72"/>
        <v>0</v>
      </c>
      <c r="V52">
        <f t="shared" si="63"/>
        <v>0</v>
      </c>
      <c r="W52">
        <f t="shared" si="64"/>
        <v>0</v>
      </c>
      <c r="X52">
        <f t="shared" si="65"/>
        <v>0</v>
      </c>
      <c r="Y52">
        <f t="shared" si="66"/>
        <v>0</v>
      </c>
      <c r="Z52">
        <f t="shared" si="67"/>
        <v>0</v>
      </c>
      <c r="AA52">
        <f t="shared" si="68"/>
        <v>0</v>
      </c>
      <c r="AB52">
        <f t="shared" si="69"/>
        <v>0</v>
      </c>
      <c r="AC52">
        <f t="shared" si="70"/>
        <v>0</v>
      </c>
    </row>
    <row r="53" spans="1:29">
      <c r="E53" s="13">
        <f t="shared" si="73"/>
        <v>0</v>
      </c>
      <c r="H53" s="13">
        <f t="shared" si="74"/>
        <v>0</v>
      </c>
      <c r="J53" s="6"/>
      <c r="K53" s="13">
        <f t="shared" si="75"/>
        <v>0</v>
      </c>
      <c r="N53" s="13">
        <f t="shared" si="76"/>
        <v>0</v>
      </c>
      <c r="Q53" s="13">
        <f t="shared" si="77"/>
        <v>0</v>
      </c>
      <c r="S53" s="4">
        <f t="shared" si="71"/>
        <v>0</v>
      </c>
      <c r="U53" s="13">
        <f t="shared" si="72"/>
        <v>0</v>
      </c>
      <c r="V53">
        <f t="shared" si="63"/>
        <v>0</v>
      </c>
      <c r="W53">
        <f t="shared" si="64"/>
        <v>0</v>
      </c>
      <c r="X53">
        <f t="shared" si="65"/>
        <v>0</v>
      </c>
      <c r="Y53">
        <f t="shared" si="66"/>
        <v>0</v>
      </c>
      <c r="Z53">
        <f t="shared" si="67"/>
        <v>0</v>
      </c>
      <c r="AA53">
        <f t="shared" si="68"/>
        <v>0</v>
      </c>
      <c r="AB53">
        <f t="shared" si="69"/>
        <v>0</v>
      </c>
      <c r="AC53">
        <f t="shared" si="70"/>
        <v>0</v>
      </c>
    </row>
    <row r="54" spans="1:29">
      <c r="E54" s="13">
        <f t="shared" si="73"/>
        <v>0</v>
      </c>
      <c r="H54" s="13">
        <f t="shared" si="74"/>
        <v>0</v>
      </c>
      <c r="J54" s="6"/>
      <c r="K54" s="13">
        <f t="shared" si="75"/>
        <v>0</v>
      </c>
      <c r="N54" s="13">
        <f t="shared" si="76"/>
        <v>0</v>
      </c>
      <c r="Q54" s="13">
        <f t="shared" si="77"/>
        <v>0</v>
      </c>
      <c r="S54" s="4">
        <f t="shared" si="71"/>
        <v>0</v>
      </c>
      <c r="U54" s="13">
        <f t="shared" si="72"/>
        <v>0</v>
      </c>
      <c r="V54">
        <f t="shared" si="63"/>
        <v>0</v>
      </c>
      <c r="W54">
        <f t="shared" si="64"/>
        <v>0</v>
      </c>
      <c r="X54">
        <f t="shared" si="65"/>
        <v>0</v>
      </c>
      <c r="Y54">
        <f t="shared" si="66"/>
        <v>0</v>
      </c>
      <c r="Z54">
        <f t="shared" si="67"/>
        <v>0</v>
      </c>
      <c r="AA54">
        <f t="shared" si="68"/>
        <v>0</v>
      </c>
      <c r="AB54">
        <f t="shared" si="69"/>
        <v>0</v>
      </c>
      <c r="AC54">
        <f t="shared" si="70"/>
        <v>0</v>
      </c>
    </row>
    <row r="55" spans="1:29">
      <c r="E55" s="13">
        <f t="shared" si="73"/>
        <v>0</v>
      </c>
      <c r="H55" s="13">
        <f t="shared" si="74"/>
        <v>0</v>
      </c>
      <c r="J55" s="6"/>
      <c r="K55" s="13">
        <f t="shared" si="75"/>
        <v>0</v>
      </c>
      <c r="N55" s="13">
        <f t="shared" si="76"/>
        <v>0</v>
      </c>
      <c r="Q55" s="13">
        <f t="shared" si="77"/>
        <v>0</v>
      </c>
      <c r="S55" s="4">
        <f t="shared" si="71"/>
        <v>0</v>
      </c>
      <c r="U55" s="13">
        <f t="shared" si="72"/>
        <v>0</v>
      </c>
      <c r="V55">
        <f t="shared" si="63"/>
        <v>0</v>
      </c>
      <c r="W55">
        <f t="shared" si="64"/>
        <v>0</v>
      </c>
      <c r="X55">
        <f t="shared" si="65"/>
        <v>0</v>
      </c>
      <c r="Y55">
        <f t="shared" si="66"/>
        <v>0</v>
      </c>
      <c r="Z55">
        <f t="shared" si="67"/>
        <v>0</v>
      </c>
      <c r="AA55">
        <f t="shared" si="68"/>
        <v>0</v>
      </c>
      <c r="AB55">
        <f t="shared" si="69"/>
        <v>0</v>
      </c>
      <c r="AC55">
        <f t="shared" si="70"/>
        <v>0</v>
      </c>
    </row>
    <row r="56" spans="1:29">
      <c r="E56" s="13">
        <f t="shared" si="73"/>
        <v>0</v>
      </c>
      <c r="H56" s="13">
        <f t="shared" si="74"/>
        <v>0</v>
      </c>
      <c r="J56" s="6"/>
      <c r="K56" s="13">
        <f t="shared" si="75"/>
        <v>0</v>
      </c>
      <c r="N56" s="13">
        <f t="shared" si="76"/>
        <v>0</v>
      </c>
      <c r="Q56" s="13">
        <f t="shared" si="77"/>
        <v>0</v>
      </c>
      <c r="S56" s="4">
        <f t="shared" si="71"/>
        <v>0</v>
      </c>
      <c r="U56" s="13">
        <f t="shared" si="72"/>
        <v>0</v>
      </c>
      <c r="V56">
        <f t="shared" si="63"/>
        <v>0</v>
      </c>
      <c r="W56">
        <f t="shared" si="64"/>
        <v>0</v>
      </c>
      <c r="X56">
        <f t="shared" si="65"/>
        <v>0</v>
      </c>
      <c r="Y56">
        <f t="shared" si="66"/>
        <v>0</v>
      </c>
      <c r="Z56">
        <f t="shared" si="67"/>
        <v>0</v>
      </c>
      <c r="AA56">
        <f t="shared" si="68"/>
        <v>0</v>
      </c>
      <c r="AB56">
        <f t="shared" si="69"/>
        <v>0</v>
      </c>
      <c r="AC56">
        <f t="shared" si="70"/>
        <v>0</v>
      </c>
    </row>
    <row r="57" spans="1:29">
      <c r="A57" s="5"/>
      <c r="B57" s="5"/>
      <c r="C57" s="11"/>
      <c r="E57" s="13">
        <f t="shared" si="73"/>
        <v>0</v>
      </c>
      <c r="F57" s="6"/>
      <c r="H57" s="13">
        <f t="shared" si="74"/>
        <v>0</v>
      </c>
      <c r="I57" s="6"/>
      <c r="J57" s="6"/>
      <c r="K57" s="13">
        <f t="shared" si="75"/>
        <v>0</v>
      </c>
      <c r="M57" s="4"/>
      <c r="N57" s="13">
        <f t="shared" si="76"/>
        <v>0</v>
      </c>
      <c r="Q57" s="13">
        <f t="shared" si="77"/>
        <v>0</v>
      </c>
      <c r="S57" s="4">
        <f t="shared" si="71"/>
        <v>0</v>
      </c>
      <c r="U57" s="13">
        <f t="shared" si="72"/>
        <v>0</v>
      </c>
      <c r="V57">
        <f t="shared" si="63"/>
        <v>0</v>
      </c>
      <c r="W57">
        <f t="shared" si="64"/>
        <v>0</v>
      </c>
      <c r="X57">
        <f t="shared" si="65"/>
        <v>0</v>
      </c>
      <c r="Y57">
        <f t="shared" si="66"/>
        <v>0</v>
      </c>
      <c r="Z57">
        <f t="shared" si="67"/>
        <v>0</v>
      </c>
      <c r="AA57">
        <f t="shared" si="68"/>
        <v>0</v>
      </c>
      <c r="AB57">
        <f t="shared" si="69"/>
        <v>0</v>
      </c>
      <c r="AC57">
        <f t="shared" si="70"/>
        <v>0</v>
      </c>
    </row>
    <row r="58" spans="1:29">
      <c r="E58" s="13">
        <f t="shared" si="73"/>
        <v>0</v>
      </c>
      <c r="H58" s="13">
        <f t="shared" si="74"/>
        <v>0</v>
      </c>
      <c r="J58" s="6"/>
      <c r="K58" s="13">
        <f t="shared" si="75"/>
        <v>0</v>
      </c>
      <c r="N58" s="13">
        <f t="shared" si="76"/>
        <v>0</v>
      </c>
      <c r="Q58" s="13">
        <f t="shared" si="77"/>
        <v>0</v>
      </c>
      <c r="S58" s="4">
        <f t="shared" si="71"/>
        <v>0</v>
      </c>
      <c r="U58" s="13">
        <f t="shared" si="72"/>
        <v>0</v>
      </c>
      <c r="V58">
        <f t="shared" si="63"/>
        <v>0</v>
      </c>
      <c r="W58">
        <f t="shared" si="64"/>
        <v>0</v>
      </c>
      <c r="X58">
        <f t="shared" si="65"/>
        <v>0</v>
      </c>
      <c r="Y58">
        <f t="shared" si="66"/>
        <v>0</v>
      </c>
      <c r="Z58">
        <f t="shared" si="67"/>
        <v>0</v>
      </c>
      <c r="AA58">
        <f t="shared" si="68"/>
        <v>0</v>
      </c>
      <c r="AB58">
        <f t="shared" si="69"/>
        <v>0</v>
      </c>
      <c r="AC58">
        <f t="shared" si="70"/>
        <v>0</v>
      </c>
    </row>
    <row r="59" spans="1:29">
      <c r="C59" s="11"/>
      <c r="E59" s="13">
        <f t="shared" si="73"/>
        <v>0</v>
      </c>
      <c r="H59" s="13">
        <f t="shared" si="74"/>
        <v>0</v>
      </c>
      <c r="J59" s="6"/>
      <c r="K59" s="13">
        <f t="shared" si="75"/>
        <v>0</v>
      </c>
      <c r="M59" s="6"/>
      <c r="N59" s="13">
        <f t="shared" si="76"/>
        <v>0</v>
      </c>
      <c r="Q59" s="13">
        <f t="shared" si="77"/>
        <v>0</v>
      </c>
      <c r="S59" s="4">
        <f t="shared" si="71"/>
        <v>0</v>
      </c>
    </row>
    <row r="60" spans="1:29">
      <c r="J60" s="6"/>
    </row>
  </sheetData>
  <sortState ref="A7:U18">
    <sortCondition descending="1" ref="U7:U18"/>
    <sortCondition descending="1" ref="S7:S18"/>
  </sortState>
  <mergeCells count="2">
    <mergeCell ref="V6:Y6"/>
    <mergeCell ref="Z6:AC6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H38"/>
  <sheetViews>
    <sheetView showZeros="0" topLeftCell="A7" zoomScale="115" zoomScaleNormal="115" workbookViewId="0">
      <selection activeCell="K22" sqref="K22"/>
    </sheetView>
  </sheetViews>
  <sheetFormatPr baseColWidth="10" defaultRowHeight="15"/>
  <cols>
    <col min="1" max="1" width="34.7109375" customWidth="1"/>
    <col min="2" max="2" width="8.7109375" customWidth="1"/>
    <col min="3" max="3" width="3.140625" customWidth="1"/>
    <col min="4" max="4" width="5.140625" style="4" customWidth="1"/>
    <col min="5" max="5" width="4.5703125" style="14" customWidth="1"/>
    <col min="6" max="6" width="2.7109375" customWidth="1"/>
    <col min="7" max="7" width="5.42578125" customWidth="1"/>
    <col min="8" max="8" width="5.140625" style="17" customWidth="1"/>
    <col min="9" max="10" width="4.140625" customWidth="1"/>
    <col min="11" max="11" width="4.5703125" customWidth="1"/>
    <col min="12" max="12" width="3.5703125" style="16" customWidth="1"/>
    <col min="13" max="13" width="5.140625" style="21" customWidth="1"/>
    <col min="14" max="14" width="4.5703125" customWidth="1"/>
    <col min="15" max="15" width="3" customWidth="1"/>
    <col min="16" max="16" width="5.85546875" style="4" customWidth="1"/>
    <col min="17" max="17" width="4.85546875" customWidth="1"/>
    <col min="18" max="18" width="3" customWidth="1"/>
    <col min="19" max="19" width="5.42578125" style="4" customWidth="1"/>
    <col min="20" max="20" width="3" customWidth="1"/>
    <col min="21" max="21" width="6" style="13" customWidth="1"/>
    <col min="22" max="34" width="4.7109375" hidden="1" customWidth="1"/>
    <col min="35" max="37" width="4.7109375" customWidth="1"/>
  </cols>
  <sheetData>
    <row r="1" spans="1:32">
      <c r="A1" t="s">
        <v>218</v>
      </c>
    </row>
    <row r="3" spans="1:32">
      <c r="C3" s="11" t="s">
        <v>125</v>
      </c>
      <c r="D3" s="23"/>
      <c r="E3" s="15"/>
      <c r="F3" s="12" t="s">
        <v>126</v>
      </c>
      <c r="G3" s="15"/>
      <c r="H3" s="22"/>
      <c r="I3" s="12" t="s">
        <v>127</v>
      </c>
      <c r="J3" s="15"/>
      <c r="K3" s="22"/>
      <c r="L3" s="12" t="s">
        <v>129</v>
      </c>
      <c r="M3" s="12"/>
      <c r="N3" s="12"/>
      <c r="O3" s="15" t="s">
        <v>59</v>
      </c>
      <c r="P3" s="23"/>
      <c r="Q3" s="22"/>
      <c r="R3" s="12"/>
      <c r="S3" s="22" t="s">
        <v>128</v>
      </c>
      <c r="T3" s="12"/>
      <c r="U3" s="15" t="s">
        <v>131</v>
      </c>
    </row>
    <row r="4" spans="1:32">
      <c r="C4" s="11"/>
      <c r="D4" s="4" t="s">
        <v>128</v>
      </c>
      <c r="E4" s="13" t="s">
        <v>58</v>
      </c>
      <c r="F4" s="13"/>
      <c r="G4" s="6" t="s">
        <v>128</v>
      </c>
      <c r="H4" s="13" t="s">
        <v>58</v>
      </c>
      <c r="I4" s="13"/>
      <c r="J4" s="6" t="s">
        <v>128</v>
      </c>
      <c r="K4" s="13" t="s">
        <v>58</v>
      </c>
      <c r="L4" s="13"/>
      <c r="M4" s="6" t="s">
        <v>130</v>
      </c>
      <c r="N4" s="13" t="s">
        <v>131</v>
      </c>
      <c r="O4" s="11"/>
      <c r="P4" s="4" t="s">
        <v>128</v>
      </c>
      <c r="Q4" s="13" t="s">
        <v>58</v>
      </c>
      <c r="R4" s="11"/>
      <c r="S4" s="11"/>
      <c r="T4" s="11"/>
      <c r="U4" s="14"/>
    </row>
    <row r="5" spans="1:32" ht="15.75">
      <c r="A5" t="s">
        <v>180</v>
      </c>
      <c r="B5" s="19" t="s">
        <v>89</v>
      </c>
      <c r="C5" s="11"/>
      <c r="F5" s="11"/>
      <c r="G5" s="11"/>
      <c r="H5" s="13"/>
      <c r="I5" s="11"/>
      <c r="J5" s="11"/>
      <c r="K5" s="11"/>
      <c r="L5" s="14"/>
      <c r="M5" s="4"/>
      <c r="AE5" s="10">
        <v>100</v>
      </c>
      <c r="AF5" s="10">
        <v>30</v>
      </c>
    </row>
    <row r="6" spans="1:32">
      <c r="B6" t="s">
        <v>64</v>
      </c>
      <c r="C6" s="11"/>
      <c r="F6" s="11"/>
      <c r="G6" s="11"/>
      <c r="H6" s="13"/>
      <c r="I6" s="11"/>
      <c r="J6" s="11"/>
      <c r="K6" s="11"/>
      <c r="L6" s="14"/>
      <c r="M6" s="4"/>
      <c r="V6" s="37" t="s">
        <v>150</v>
      </c>
      <c r="W6" s="38"/>
      <c r="X6" s="38"/>
      <c r="Y6" s="39"/>
      <c r="Z6" s="37" t="s">
        <v>151</v>
      </c>
      <c r="AA6" s="38"/>
      <c r="AB6" s="38"/>
      <c r="AC6" s="39"/>
      <c r="AE6">
        <v>99</v>
      </c>
      <c r="AF6">
        <v>25</v>
      </c>
    </row>
    <row r="7" spans="1:32">
      <c r="A7" s="27" t="s">
        <v>44</v>
      </c>
      <c r="B7" s="5"/>
      <c r="C7" s="6"/>
      <c r="D7" s="4">
        <v>78</v>
      </c>
      <c r="E7" s="13">
        <f>1*(IFERROR(VLOOKUP(D7,$AE$5:$AF$12,2,FALSE),"0"))</f>
        <v>0</v>
      </c>
      <c r="F7" s="4"/>
      <c r="G7" s="4"/>
      <c r="H7" s="13">
        <f>1*(IFERROR(VLOOKUP(G7,$AE$5:$AF$12,2,FALSE),"0"))</f>
        <v>0</v>
      </c>
      <c r="I7" s="4"/>
      <c r="J7" s="6">
        <v>81</v>
      </c>
      <c r="K7" s="13">
        <f>1*(IFERROR(VLOOKUP(J7,$AE$5:$AF$12,2,FALSE),"0"))</f>
        <v>0</v>
      </c>
      <c r="L7" s="13"/>
      <c r="M7" s="26">
        <v>92</v>
      </c>
      <c r="N7" s="13">
        <f t="shared" ref="N7" si="0">1*(IFERROR(VLOOKUP(M7,$AE$14:$AF$23,2,FALSE),"0"))</f>
        <v>9</v>
      </c>
      <c r="P7" s="4">
        <v>43</v>
      </c>
      <c r="Q7" s="13">
        <f>1*(IFERROR(VLOOKUP(P7,$AE$5:$AF$12,2,FALSE),"0"))</f>
        <v>0</v>
      </c>
      <c r="S7" s="4">
        <f>LARGE(V7:Y7,1)+LARGE(V7:Y7,2)+P7*1.5</f>
        <v>237.5</v>
      </c>
      <c r="U7" s="13">
        <f t="shared" ref="U7" si="1">LARGE(Z7:AC7,1)+LARGE(Z7:AC7,2)+Q7*1.5</f>
        <v>9</v>
      </c>
      <c r="V7">
        <f>+D7</f>
        <v>78</v>
      </c>
      <c r="W7">
        <f>+G7</f>
        <v>0</v>
      </c>
      <c r="X7">
        <f>+J7</f>
        <v>81</v>
      </c>
      <c r="Y7">
        <f>+M7</f>
        <v>92</v>
      </c>
      <c r="Z7">
        <f>+E7</f>
        <v>0</v>
      </c>
      <c r="AA7">
        <f>+H7</f>
        <v>0</v>
      </c>
      <c r="AB7">
        <f>+K7</f>
        <v>0</v>
      </c>
      <c r="AC7">
        <f>+N7</f>
        <v>9</v>
      </c>
      <c r="AE7">
        <v>98</v>
      </c>
      <c r="AF7">
        <v>20</v>
      </c>
    </row>
    <row r="8" spans="1:32">
      <c r="A8" s="5"/>
      <c r="B8" s="5"/>
      <c r="C8" s="4"/>
      <c r="E8" s="13">
        <f>1*(IFERROR(VLOOKUP(D8,$AE$5:$AF$12,2,FALSE),"0"))</f>
        <v>0</v>
      </c>
      <c r="F8" s="4"/>
      <c r="G8" s="4"/>
      <c r="H8" s="13">
        <f>1*(IFERROR(VLOOKUP(G8,$AE$5:$AF$12,2,FALSE),"0"))</f>
        <v>0</v>
      </c>
      <c r="I8" s="4"/>
      <c r="J8" s="6"/>
      <c r="K8" s="4"/>
      <c r="L8" s="13"/>
      <c r="M8" s="4"/>
      <c r="N8" s="13">
        <f>1*(IFERROR(VLOOKUP(M8,$AE$5:$AF$12,2,FALSE),"0"))</f>
        <v>0</v>
      </c>
      <c r="Q8" s="13">
        <f>1*(IFERROR(VLOOKUP(P8,$AE$5:$AF$12,2,FALSE),"0"))</f>
        <v>0</v>
      </c>
      <c r="S8" s="4">
        <f>LARGE(V8:Y8,1)+LARGE(V8:Y8,2)+P8*1.5</f>
        <v>0</v>
      </c>
      <c r="U8" s="13">
        <f>LARGE(Z8:AC8,1)+LARGE(Z8:AC8,2)+Q8*1.5</f>
        <v>0</v>
      </c>
      <c r="V8">
        <f t="shared" ref="V8:V21" si="2">+D8</f>
        <v>0</v>
      </c>
      <c r="W8">
        <f t="shared" ref="W8:W21" si="3">+G8</f>
        <v>0</v>
      </c>
      <c r="X8">
        <f t="shared" ref="X8:X21" si="4">+J8</f>
        <v>0</v>
      </c>
      <c r="Y8">
        <f t="shared" ref="Y8:Y21" si="5">+M8</f>
        <v>0</v>
      </c>
      <c r="Z8">
        <f t="shared" ref="Z8:Z21" si="6">+E8</f>
        <v>0</v>
      </c>
      <c r="AA8">
        <f t="shared" ref="AA8:AA21" si="7">+H8</f>
        <v>0</v>
      </c>
      <c r="AB8">
        <f t="shared" ref="AB8:AB21" si="8">+K8</f>
        <v>0</v>
      </c>
      <c r="AC8">
        <f t="shared" ref="AC8:AC21" si="9">+N8</f>
        <v>0</v>
      </c>
      <c r="AE8">
        <v>97</v>
      </c>
      <c r="AF8">
        <v>15</v>
      </c>
    </row>
    <row r="9" spans="1:32">
      <c r="A9" s="5"/>
      <c r="B9" s="5"/>
      <c r="C9" s="4"/>
      <c r="E9" s="13">
        <f>1*(IFERROR(VLOOKUP(D9,$AE$5:$AF$12,2,FALSE),"0"))</f>
        <v>0</v>
      </c>
      <c r="F9" s="6"/>
      <c r="G9" s="6"/>
      <c r="H9" s="13">
        <f>1*(IFERROR(VLOOKUP(G9,$AE$5:$AF$12,2,FALSE),"0"))</f>
        <v>0</v>
      </c>
      <c r="I9" s="6"/>
      <c r="J9" s="6"/>
      <c r="K9" s="4"/>
      <c r="L9" s="13"/>
      <c r="M9" s="4"/>
      <c r="N9" s="13">
        <f>1*(IFERROR(VLOOKUP(M9,$AE$5:$AF$12,2,FALSE),"0"))</f>
        <v>0</v>
      </c>
      <c r="Q9" s="13">
        <f>1*(IFERROR(VLOOKUP(P9,$AE$5:$AF$12,2,FALSE),"0"))</f>
        <v>0</v>
      </c>
      <c r="S9" s="4">
        <f>LARGE(V9:Y9,1)+LARGE(V9:Y9,2)+P9*1.5</f>
        <v>0</v>
      </c>
      <c r="U9" s="13">
        <f>LARGE(Z9:AC9,1)+LARGE(Z9:AC9,2)+Q9*1.5</f>
        <v>0</v>
      </c>
      <c r="V9">
        <f t="shared" si="2"/>
        <v>0</v>
      </c>
      <c r="W9">
        <f t="shared" si="3"/>
        <v>0</v>
      </c>
      <c r="X9">
        <f t="shared" si="4"/>
        <v>0</v>
      </c>
      <c r="Y9">
        <f t="shared" si="5"/>
        <v>0</v>
      </c>
      <c r="Z9">
        <f t="shared" si="6"/>
        <v>0</v>
      </c>
      <c r="AA9">
        <f t="shared" si="7"/>
        <v>0</v>
      </c>
      <c r="AB9">
        <f t="shared" si="8"/>
        <v>0</v>
      </c>
      <c r="AC9">
        <f t="shared" si="9"/>
        <v>0</v>
      </c>
      <c r="AE9">
        <v>96</v>
      </c>
      <c r="AF9">
        <v>12</v>
      </c>
    </row>
    <row r="10" spans="1:32">
      <c r="A10" s="3"/>
      <c r="B10" s="5"/>
      <c r="C10" s="6"/>
      <c r="E10" s="13"/>
      <c r="F10" s="6"/>
      <c r="G10" s="6"/>
      <c r="H10" s="13"/>
      <c r="I10" s="6"/>
      <c r="J10" s="6"/>
      <c r="K10" s="4"/>
      <c r="L10" s="13"/>
      <c r="M10" s="4"/>
      <c r="S10"/>
      <c r="U10"/>
      <c r="AE10">
        <v>95</v>
      </c>
      <c r="AF10">
        <v>9</v>
      </c>
    </row>
    <row r="11" spans="1:32">
      <c r="A11" s="3" t="s">
        <v>181</v>
      </c>
      <c r="B11" s="5"/>
      <c r="C11" s="6"/>
      <c r="E11" s="13"/>
      <c r="F11" s="6"/>
      <c r="G11" s="6"/>
      <c r="H11" s="13"/>
      <c r="I11" s="6"/>
      <c r="J11" s="6"/>
      <c r="K11" s="4"/>
      <c r="L11" s="13"/>
      <c r="M11" s="4"/>
      <c r="S11"/>
      <c r="U11"/>
      <c r="AE11">
        <v>94</v>
      </c>
      <c r="AF11">
        <v>6</v>
      </c>
    </row>
    <row r="12" spans="1:32">
      <c r="A12" s="3"/>
      <c r="B12" s="5"/>
      <c r="C12" s="6"/>
      <c r="E12" s="13"/>
      <c r="F12" s="6"/>
      <c r="G12" s="6"/>
      <c r="H12" s="13"/>
      <c r="I12" s="6"/>
      <c r="J12" s="6"/>
      <c r="K12" s="4"/>
      <c r="L12" s="13"/>
      <c r="M12" s="4"/>
      <c r="S12"/>
      <c r="U12"/>
      <c r="AE12">
        <v>93</v>
      </c>
      <c r="AF12">
        <v>3</v>
      </c>
    </row>
    <row r="13" spans="1:32">
      <c r="A13" s="28" t="s">
        <v>33</v>
      </c>
      <c r="B13" s="8"/>
      <c r="C13" s="6"/>
      <c r="D13" s="6">
        <v>81</v>
      </c>
      <c r="E13" s="13">
        <f t="shared" ref="E13:E20" si="10">1*(IFERROR(VLOOKUP(D13,$AE$14:$AF$23,2,FALSE),"0"))</f>
        <v>0</v>
      </c>
      <c r="F13" s="6"/>
      <c r="G13" s="6">
        <v>81</v>
      </c>
      <c r="H13" s="13">
        <f t="shared" ref="H13:H20" si="11">1*(IFERROR(VLOOKUP(G13,$AE$14:$AF$23,2,FALSE),"0"))</f>
        <v>0</v>
      </c>
      <c r="I13" s="6"/>
      <c r="J13" s="6">
        <v>81</v>
      </c>
      <c r="K13" s="13">
        <f t="shared" ref="K13:K20" si="12">1*(IFERROR(VLOOKUP(J13,$AE$14:$AF$23,2,FALSE),"0"))</f>
        <v>0</v>
      </c>
      <c r="L13" s="13"/>
      <c r="M13" s="4">
        <v>88</v>
      </c>
      <c r="N13" s="13">
        <f t="shared" ref="N13:N20" si="13">1*(IFERROR(VLOOKUP(M13,$AE$14:$AF$23,2,FALSE),"0"))</f>
        <v>0</v>
      </c>
      <c r="P13" s="26">
        <v>92</v>
      </c>
      <c r="Q13" s="13">
        <f t="shared" ref="Q13:Q20" si="14">1*(IFERROR(VLOOKUP(P13,$AE$14:$AF$23,2,FALSE),"0"))</f>
        <v>9</v>
      </c>
      <c r="S13" s="4">
        <f t="shared" ref="S13:S20" si="15">LARGE(V13:Y13,1)+LARGE(V13:Y13,2)+P13*1.5</f>
        <v>307</v>
      </c>
      <c r="U13" s="13">
        <f t="shared" ref="U13:U20" si="16">LARGE(Z13:AC13,1)+LARGE(Z13:AC13,2)+Q13*1.5</f>
        <v>13.5</v>
      </c>
      <c r="V13">
        <f t="shared" si="2"/>
        <v>81</v>
      </c>
      <c r="W13">
        <f t="shared" si="3"/>
        <v>81</v>
      </c>
      <c r="X13">
        <f t="shared" si="4"/>
        <v>81</v>
      </c>
      <c r="Y13">
        <f t="shared" si="5"/>
        <v>88</v>
      </c>
      <c r="Z13">
        <f t="shared" si="6"/>
        <v>0</v>
      </c>
      <c r="AA13">
        <f t="shared" si="7"/>
        <v>0</v>
      </c>
      <c r="AB13">
        <f t="shared" si="8"/>
        <v>0</v>
      </c>
      <c r="AC13">
        <f t="shared" si="9"/>
        <v>0</v>
      </c>
    </row>
    <row r="14" spans="1:32" ht="14.25" customHeight="1">
      <c r="A14" s="28" t="s">
        <v>45</v>
      </c>
      <c r="B14" s="8"/>
      <c r="C14" s="6"/>
      <c r="D14" s="6">
        <v>77</v>
      </c>
      <c r="E14" s="13">
        <f t="shared" si="10"/>
        <v>0</v>
      </c>
      <c r="F14" s="6"/>
      <c r="G14" s="6"/>
      <c r="H14" s="13">
        <f t="shared" si="11"/>
        <v>0</v>
      </c>
      <c r="I14" s="6"/>
      <c r="J14" s="6">
        <v>88</v>
      </c>
      <c r="K14" s="13">
        <f t="shared" si="12"/>
        <v>0</v>
      </c>
      <c r="L14" s="13"/>
      <c r="M14" s="4">
        <v>86</v>
      </c>
      <c r="N14" s="13">
        <f t="shared" si="13"/>
        <v>0</v>
      </c>
      <c r="P14" s="4">
        <v>88</v>
      </c>
      <c r="Q14" s="13">
        <f t="shared" si="14"/>
        <v>0</v>
      </c>
      <c r="S14" s="4">
        <f t="shared" si="15"/>
        <v>306</v>
      </c>
      <c r="U14" s="13">
        <f t="shared" si="16"/>
        <v>0</v>
      </c>
      <c r="V14">
        <f t="shared" si="2"/>
        <v>77</v>
      </c>
      <c r="W14">
        <f t="shared" si="3"/>
        <v>0</v>
      </c>
      <c r="X14">
        <f t="shared" si="4"/>
        <v>88</v>
      </c>
      <c r="Y14">
        <f t="shared" si="5"/>
        <v>86</v>
      </c>
      <c r="Z14">
        <f t="shared" si="6"/>
        <v>0</v>
      </c>
      <c r="AA14">
        <f t="shared" si="7"/>
        <v>0</v>
      </c>
      <c r="AB14">
        <f t="shared" si="8"/>
        <v>0</v>
      </c>
      <c r="AC14">
        <f t="shared" si="9"/>
        <v>0</v>
      </c>
      <c r="AE14">
        <v>99</v>
      </c>
      <c r="AF14">
        <v>50</v>
      </c>
    </row>
    <row r="15" spans="1:32" ht="14.25" customHeight="1">
      <c r="A15" s="28" t="s">
        <v>12</v>
      </c>
      <c r="B15" s="8"/>
      <c r="C15" s="6"/>
      <c r="D15" s="6">
        <v>80</v>
      </c>
      <c r="E15" s="13">
        <f t="shared" si="10"/>
        <v>0</v>
      </c>
      <c r="F15" s="6"/>
      <c r="G15" s="6">
        <v>48</v>
      </c>
      <c r="H15" s="13">
        <f t="shared" si="11"/>
        <v>0</v>
      </c>
      <c r="I15" s="6"/>
      <c r="J15" s="6"/>
      <c r="K15" s="13">
        <f t="shared" si="12"/>
        <v>0</v>
      </c>
      <c r="L15" s="13"/>
      <c r="M15" s="4"/>
      <c r="N15" s="13">
        <f t="shared" si="13"/>
        <v>0</v>
      </c>
      <c r="P15" s="4">
        <v>66</v>
      </c>
      <c r="Q15" s="13">
        <f t="shared" si="14"/>
        <v>0</v>
      </c>
      <c r="S15" s="4">
        <f t="shared" si="15"/>
        <v>227</v>
      </c>
      <c r="U15" s="13">
        <f t="shared" si="16"/>
        <v>0</v>
      </c>
      <c r="V15">
        <f t="shared" si="2"/>
        <v>80</v>
      </c>
      <c r="W15">
        <f t="shared" si="3"/>
        <v>48</v>
      </c>
      <c r="X15">
        <f t="shared" si="4"/>
        <v>0</v>
      </c>
      <c r="Y15">
        <f t="shared" si="5"/>
        <v>0</v>
      </c>
      <c r="Z15">
        <f t="shared" si="6"/>
        <v>0</v>
      </c>
      <c r="AA15">
        <f t="shared" si="7"/>
        <v>0</v>
      </c>
      <c r="AB15">
        <f t="shared" si="8"/>
        <v>0</v>
      </c>
      <c r="AC15">
        <f t="shared" si="9"/>
        <v>0</v>
      </c>
      <c r="AE15">
        <v>98</v>
      </c>
      <c r="AF15">
        <v>40</v>
      </c>
    </row>
    <row r="16" spans="1:32" ht="14.25" customHeight="1">
      <c r="A16" s="10" t="s">
        <v>22</v>
      </c>
      <c r="B16" s="8"/>
      <c r="C16" s="6"/>
      <c r="E16" s="13">
        <f t="shared" si="10"/>
        <v>0</v>
      </c>
      <c r="F16" s="6"/>
      <c r="G16" s="6"/>
      <c r="H16" s="13">
        <f t="shared" si="11"/>
        <v>0</v>
      </c>
      <c r="I16" s="6"/>
      <c r="J16" s="6">
        <v>87</v>
      </c>
      <c r="K16" s="13">
        <f t="shared" si="12"/>
        <v>0</v>
      </c>
      <c r="L16" s="13"/>
      <c r="M16" s="4"/>
      <c r="N16" s="13">
        <f t="shared" si="13"/>
        <v>0</v>
      </c>
      <c r="P16" s="4">
        <v>84</v>
      </c>
      <c r="Q16" s="13">
        <f t="shared" si="14"/>
        <v>0</v>
      </c>
      <c r="S16" s="4">
        <f t="shared" si="15"/>
        <v>213</v>
      </c>
      <c r="U16" s="13">
        <f t="shared" si="16"/>
        <v>0</v>
      </c>
      <c r="V16">
        <f t="shared" si="2"/>
        <v>0</v>
      </c>
      <c r="W16">
        <f t="shared" si="3"/>
        <v>0</v>
      </c>
      <c r="X16">
        <f t="shared" si="4"/>
        <v>87</v>
      </c>
      <c r="Y16">
        <f t="shared" si="5"/>
        <v>0</v>
      </c>
      <c r="Z16">
        <f t="shared" si="6"/>
        <v>0</v>
      </c>
      <c r="AA16">
        <f t="shared" si="7"/>
        <v>0</v>
      </c>
      <c r="AB16">
        <f t="shared" si="8"/>
        <v>0</v>
      </c>
      <c r="AC16">
        <f t="shared" si="9"/>
        <v>0</v>
      </c>
      <c r="AE16" s="10">
        <v>97</v>
      </c>
      <c r="AF16" s="10">
        <v>30</v>
      </c>
    </row>
    <row r="17" spans="1:32" ht="14.25" customHeight="1">
      <c r="A17" s="10" t="s">
        <v>226</v>
      </c>
      <c r="E17" s="13">
        <f t="shared" si="10"/>
        <v>0</v>
      </c>
      <c r="H17" s="13">
        <f t="shared" si="11"/>
        <v>0</v>
      </c>
      <c r="J17" s="6">
        <v>78</v>
      </c>
      <c r="K17" s="13">
        <f t="shared" si="12"/>
        <v>0</v>
      </c>
      <c r="N17" s="13">
        <f t="shared" si="13"/>
        <v>0</v>
      </c>
      <c r="P17" s="4">
        <v>89</v>
      </c>
      <c r="Q17" s="13">
        <f t="shared" si="14"/>
        <v>0</v>
      </c>
      <c r="S17" s="4">
        <f t="shared" si="15"/>
        <v>211.5</v>
      </c>
      <c r="U17" s="13">
        <f t="shared" si="16"/>
        <v>0</v>
      </c>
      <c r="V17">
        <f t="shared" si="2"/>
        <v>0</v>
      </c>
      <c r="W17">
        <f t="shared" si="3"/>
        <v>0</v>
      </c>
      <c r="X17">
        <f t="shared" si="4"/>
        <v>78</v>
      </c>
      <c r="Y17">
        <f t="shared" si="5"/>
        <v>0</v>
      </c>
      <c r="Z17">
        <f t="shared" si="6"/>
        <v>0</v>
      </c>
      <c r="AA17">
        <f t="shared" si="7"/>
        <v>0</v>
      </c>
      <c r="AB17">
        <f t="shared" si="8"/>
        <v>0</v>
      </c>
      <c r="AC17">
        <f t="shared" si="9"/>
        <v>0</v>
      </c>
      <c r="AE17">
        <v>96</v>
      </c>
      <c r="AF17">
        <v>25</v>
      </c>
    </row>
    <row r="18" spans="1:32">
      <c r="A18" s="10" t="s">
        <v>53</v>
      </c>
      <c r="B18" s="8"/>
      <c r="C18" s="6"/>
      <c r="E18" s="13">
        <f t="shared" si="10"/>
        <v>0</v>
      </c>
      <c r="F18" s="6"/>
      <c r="G18" s="6"/>
      <c r="H18" s="13">
        <f t="shared" si="11"/>
        <v>0</v>
      </c>
      <c r="I18" s="6"/>
      <c r="J18" s="6">
        <v>82</v>
      </c>
      <c r="K18" s="13">
        <f t="shared" si="12"/>
        <v>0</v>
      </c>
      <c r="L18" s="13"/>
      <c r="M18" s="4"/>
      <c r="N18" s="13">
        <f t="shared" si="13"/>
        <v>0</v>
      </c>
      <c r="P18" s="4">
        <v>76</v>
      </c>
      <c r="Q18" s="13">
        <f t="shared" si="14"/>
        <v>0</v>
      </c>
      <c r="S18" s="4">
        <f t="shared" si="15"/>
        <v>196</v>
      </c>
      <c r="U18" s="13">
        <f t="shared" si="16"/>
        <v>0</v>
      </c>
      <c r="V18">
        <f t="shared" si="2"/>
        <v>0</v>
      </c>
      <c r="W18">
        <f t="shared" si="3"/>
        <v>0</v>
      </c>
      <c r="X18">
        <f t="shared" si="4"/>
        <v>82</v>
      </c>
      <c r="Y18">
        <f t="shared" si="5"/>
        <v>0</v>
      </c>
      <c r="Z18">
        <f t="shared" si="6"/>
        <v>0</v>
      </c>
      <c r="AA18">
        <f t="shared" si="7"/>
        <v>0</v>
      </c>
      <c r="AB18">
        <f t="shared" si="8"/>
        <v>0</v>
      </c>
      <c r="AC18">
        <f t="shared" si="9"/>
        <v>0</v>
      </c>
      <c r="AE18">
        <v>95</v>
      </c>
      <c r="AF18">
        <v>20</v>
      </c>
    </row>
    <row r="19" spans="1:32">
      <c r="A19" s="10" t="s">
        <v>225</v>
      </c>
      <c r="E19" s="13">
        <f t="shared" si="10"/>
        <v>0</v>
      </c>
      <c r="H19" s="13">
        <f t="shared" si="11"/>
        <v>0</v>
      </c>
      <c r="J19" s="6">
        <v>66</v>
      </c>
      <c r="K19" s="13">
        <f t="shared" si="12"/>
        <v>0</v>
      </c>
      <c r="N19" s="13">
        <f t="shared" si="13"/>
        <v>0</v>
      </c>
      <c r="P19" s="4">
        <v>76</v>
      </c>
      <c r="Q19" s="13">
        <f t="shared" si="14"/>
        <v>0</v>
      </c>
      <c r="S19" s="4">
        <f t="shared" si="15"/>
        <v>180</v>
      </c>
      <c r="U19" s="13">
        <f t="shared" si="16"/>
        <v>0</v>
      </c>
      <c r="V19">
        <f t="shared" si="2"/>
        <v>0</v>
      </c>
      <c r="W19">
        <f t="shared" si="3"/>
        <v>0</v>
      </c>
      <c r="X19">
        <f t="shared" si="4"/>
        <v>66</v>
      </c>
      <c r="Y19">
        <f t="shared" si="5"/>
        <v>0</v>
      </c>
      <c r="Z19">
        <f t="shared" si="6"/>
        <v>0</v>
      </c>
      <c r="AA19">
        <f t="shared" si="7"/>
        <v>0</v>
      </c>
      <c r="AB19">
        <f t="shared" si="8"/>
        <v>0</v>
      </c>
      <c r="AC19">
        <f t="shared" si="9"/>
        <v>0</v>
      </c>
      <c r="AE19">
        <v>94</v>
      </c>
      <c r="AF19">
        <v>15</v>
      </c>
    </row>
    <row r="20" spans="1:32">
      <c r="A20" s="10" t="s">
        <v>52</v>
      </c>
      <c r="B20" s="8"/>
      <c r="C20" s="6"/>
      <c r="E20" s="13">
        <f t="shared" si="10"/>
        <v>0</v>
      </c>
      <c r="F20" s="6"/>
      <c r="G20" s="6"/>
      <c r="H20" s="13">
        <f t="shared" si="11"/>
        <v>0</v>
      </c>
      <c r="I20" s="6"/>
      <c r="J20" s="6">
        <v>78</v>
      </c>
      <c r="K20" s="13">
        <f t="shared" si="12"/>
        <v>0</v>
      </c>
      <c r="L20" s="13"/>
      <c r="M20" s="4"/>
      <c r="N20" s="13">
        <f t="shared" si="13"/>
        <v>0</v>
      </c>
      <c r="P20" s="4">
        <v>1</v>
      </c>
      <c r="Q20" s="13">
        <f t="shared" si="14"/>
        <v>0</v>
      </c>
      <c r="S20" s="4">
        <f t="shared" si="15"/>
        <v>79.5</v>
      </c>
      <c r="U20" s="13">
        <f t="shared" si="16"/>
        <v>0</v>
      </c>
      <c r="V20">
        <f t="shared" si="2"/>
        <v>0</v>
      </c>
      <c r="W20">
        <f t="shared" si="3"/>
        <v>0</v>
      </c>
      <c r="X20">
        <f t="shared" si="4"/>
        <v>78</v>
      </c>
      <c r="Y20">
        <f t="shared" si="5"/>
        <v>0</v>
      </c>
      <c r="Z20">
        <f t="shared" si="6"/>
        <v>0</v>
      </c>
      <c r="AA20">
        <f t="shared" si="7"/>
        <v>0</v>
      </c>
      <c r="AB20">
        <f t="shared" si="8"/>
        <v>0</v>
      </c>
      <c r="AC20">
        <f t="shared" si="9"/>
        <v>0</v>
      </c>
      <c r="AE20">
        <v>93</v>
      </c>
      <c r="AF20">
        <v>12</v>
      </c>
    </row>
    <row r="21" spans="1:32">
      <c r="A21" s="8"/>
      <c r="B21" s="8"/>
      <c r="C21" s="6"/>
      <c r="E21" s="13">
        <f t="shared" ref="E21" si="17">1*(IFERROR(VLOOKUP(D21,$AE$14:$AF$23,2,FALSE),"0"))</f>
        <v>0</v>
      </c>
      <c r="F21" s="6"/>
      <c r="G21" s="6"/>
      <c r="H21" s="13">
        <f t="shared" ref="H21" si="18">1*(IFERROR(VLOOKUP(G21,$AE$14:$AF$23,2,FALSE),"0"))</f>
        <v>0</v>
      </c>
      <c r="I21" s="6"/>
      <c r="J21" s="6"/>
      <c r="K21" s="13">
        <f t="shared" ref="K21" si="19">1*(IFERROR(VLOOKUP(J21,$AE$14:$AF$23,2,FALSE),"0"))</f>
        <v>0</v>
      </c>
      <c r="L21" s="13"/>
      <c r="M21" s="4"/>
      <c r="N21" s="13">
        <f t="shared" ref="N21" si="20">1*(IFERROR(VLOOKUP(M21,$AE$14:$AF$23,2,FALSE),"0"))</f>
        <v>0</v>
      </c>
      <c r="Q21" s="13">
        <f t="shared" ref="Q21" si="21">1*(IFERROR(VLOOKUP(P21,$AE$14:$AF$23,2,FALSE),"0"))</f>
        <v>0</v>
      </c>
      <c r="S21" s="4">
        <f t="shared" ref="S21" si="22">LARGE(V21:Y21,1)+LARGE(V21:Y21,2)+P21*1.5</f>
        <v>0</v>
      </c>
      <c r="U21" s="13">
        <f t="shared" ref="U21" si="23">LARGE(Z21:AC21,1)+LARGE(Z21:AC21,2)+Q21*1.5</f>
        <v>0</v>
      </c>
      <c r="V21">
        <f t="shared" si="2"/>
        <v>0</v>
      </c>
      <c r="W21">
        <f t="shared" si="3"/>
        <v>0</v>
      </c>
      <c r="X21">
        <f t="shared" si="4"/>
        <v>0</v>
      </c>
      <c r="Y21">
        <f t="shared" si="5"/>
        <v>0</v>
      </c>
      <c r="Z21">
        <f t="shared" si="6"/>
        <v>0</v>
      </c>
      <c r="AA21">
        <f t="shared" si="7"/>
        <v>0</v>
      </c>
      <c r="AB21">
        <f t="shared" si="8"/>
        <v>0</v>
      </c>
      <c r="AC21">
        <f t="shared" si="9"/>
        <v>0</v>
      </c>
      <c r="AE21">
        <v>92</v>
      </c>
      <c r="AF21">
        <v>9</v>
      </c>
    </row>
    <row r="22" spans="1:32">
      <c r="E22" s="13">
        <f t="shared" ref="E22:E24" si="24">1*(IFERROR(VLOOKUP(D22,$AE$14:$AF$23,2,FALSE),"0"))</f>
        <v>0</v>
      </c>
      <c r="H22" s="13">
        <f t="shared" ref="H22:H24" si="25">1*(IFERROR(VLOOKUP(G22,$AE$14:$AF$23,2,FALSE),"0"))</f>
        <v>0</v>
      </c>
      <c r="J22" s="6"/>
      <c r="K22" s="13">
        <f t="shared" ref="K22:K24" si="26">1*(IFERROR(VLOOKUP(J22,$AE$14:$AF$23,2,FALSE),"0"))</f>
        <v>0</v>
      </c>
      <c r="N22" s="13">
        <f t="shared" ref="N22:N24" si="27">1*(IFERROR(VLOOKUP(M22,$AE$14:$AF$23,2,FALSE),"0"))</f>
        <v>0</v>
      </c>
      <c r="Q22" s="13">
        <f t="shared" ref="Q22:Q24" si="28">1*(IFERROR(VLOOKUP(P22,$AE$14:$AF$23,2,FALSE),"0"))</f>
        <v>0</v>
      </c>
      <c r="U22"/>
      <c r="AE22">
        <v>91</v>
      </c>
      <c r="AF22">
        <v>6</v>
      </c>
    </row>
    <row r="23" spans="1:32">
      <c r="E23" s="13">
        <f t="shared" si="24"/>
        <v>0</v>
      </c>
      <c r="H23" s="13">
        <f t="shared" si="25"/>
        <v>0</v>
      </c>
      <c r="J23" s="6"/>
      <c r="K23" s="13">
        <f t="shared" si="26"/>
        <v>0</v>
      </c>
      <c r="N23" s="13">
        <f t="shared" si="27"/>
        <v>0</v>
      </c>
      <c r="Q23" s="13">
        <f t="shared" si="28"/>
        <v>0</v>
      </c>
      <c r="U23"/>
      <c r="AE23">
        <v>90</v>
      </c>
      <c r="AF23">
        <v>3</v>
      </c>
    </row>
    <row r="24" spans="1:32">
      <c r="E24" s="13">
        <f t="shared" si="24"/>
        <v>0</v>
      </c>
      <c r="H24" s="13">
        <f t="shared" si="25"/>
        <v>0</v>
      </c>
      <c r="J24" s="6"/>
      <c r="K24" s="13">
        <f t="shared" si="26"/>
        <v>0</v>
      </c>
      <c r="N24" s="13">
        <f t="shared" si="27"/>
        <v>0</v>
      </c>
      <c r="Q24" s="13">
        <f t="shared" si="28"/>
        <v>0</v>
      </c>
      <c r="U24"/>
    </row>
    <row r="25" spans="1:32">
      <c r="J25" s="6"/>
      <c r="S25"/>
      <c r="U25"/>
    </row>
    <row r="26" spans="1:32">
      <c r="J26" s="6"/>
      <c r="S26"/>
      <c r="U26"/>
    </row>
    <row r="27" spans="1:32">
      <c r="S27"/>
      <c r="U27"/>
    </row>
    <row r="28" spans="1:32">
      <c r="S28"/>
      <c r="U28"/>
    </row>
    <row r="29" spans="1:32">
      <c r="S29"/>
      <c r="U29"/>
    </row>
    <row r="30" spans="1:32">
      <c r="S30"/>
      <c r="U30"/>
    </row>
    <row r="31" spans="1:32">
      <c r="S31"/>
      <c r="U31"/>
    </row>
    <row r="32" spans="1:32">
      <c r="S32"/>
      <c r="U32"/>
    </row>
    <row r="33" spans="19:21">
      <c r="S33"/>
      <c r="U33"/>
    </row>
    <row r="34" spans="19:21">
      <c r="S34"/>
      <c r="U34"/>
    </row>
    <row r="35" spans="19:21">
      <c r="S35"/>
      <c r="U35"/>
    </row>
    <row r="36" spans="19:21">
      <c r="S36"/>
      <c r="U36"/>
    </row>
    <row r="37" spans="19:21">
      <c r="S37"/>
      <c r="U37"/>
    </row>
    <row r="38" spans="19:21">
      <c r="S38"/>
      <c r="U38"/>
    </row>
  </sheetData>
  <sortState ref="A13:U20">
    <sortCondition descending="1" ref="U13:U20"/>
    <sortCondition descending="1" ref="S13:S20"/>
  </sortState>
  <mergeCells count="2">
    <mergeCell ref="V6:Y6"/>
    <mergeCell ref="Z6:AC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A30"/>
  <sheetViews>
    <sheetView showZeros="0" topLeftCell="A4" workbookViewId="0">
      <selection activeCell="AE16" sqref="AE16"/>
    </sheetView>
  </sheetViews>
  <sheetFormatPr baseColWidth="10" defaultRowHeight="15"/>
  <cols>
    <col min="1" max="1" width="34.7109375" customWidth="1"/>
    <col min="2" max="2" width="8.7109375" customWidth="1"/>
    <col min="3" max="3" width="3.140625" customWidth="1"/>
    <col min="4" max="4" width="7.7109375" style="13" customWidth="1"/>
    <col min="5" max="5" width="2.7109375" customWidth="1"/>
    <col min="6" max="6" width="3.42578125" customWidth="1"/>
    <col min="7" max="7" width="7.140625" style="13" customWidth="1"/>
    <col min="8" max="8" width="3.140625" customWidth="1"/>
    <col min="9" max="9" width="3" customWidth="1"/>
    <col min="10" max="10" width="7.28515625" style="13" customWidth="1"/>
    <col min="11" max="11" width="3.28515625" style="13" customWidth="1"/>
    <col min="12" max="12" width="3.28515625" customWidth="1"/>
    <col min="13" max="13" width="7" customWidth="1"/>
    <col min="14" max="14" width="3.42578125" customWidth="1"/>
    <col min="15" max="15" width="9" style="4" customWidth="1"/>
    <col min="16" max="16" width="2.42578125" customWidth="1"/>
    <col min="17" max="17" width="2.5703125" customWidth="1"/>
    <col min="18" max="18" width="8.28515625" style="13" customWidth="1"/>
    <col min="19" max="27" width="4.7109375" hidden="1" customWidth="1"/>
    <col min="28" max="35" width="4.7109375" customWidth="1"/>
  </cols>
  <sheetData>
    <row r="1" spans="1:23">
      <c r="A1" t="s">
        <v>219</v>
      </c>
    </row>
    <row r="3" spans="1:23">
      <c r="C3" s="11" t="s">
        <v>125</v>
      </c>
      <c r="D3" s="12"/>
      <c r="E3" s="12"/>
      <c r="F3" s="12" t="s">
        <v>126</v>
      </c>
      <c r="G3" s="12"/>
      <c r="H3" s="12"/>
      <c r="I3" s="12" t="s">
        <v>127</v>
      </c>
      <c r="J3" s="15"/>
      <c r="K3" s="15"/>
      <c r="L3" s="12" t="s">
        <v>129</v>
      </c>
      <c r="M3" s="12"/>
      <c r="N3" s="12"/>
      <c r="O3" s="23" t="s">
        <v>59</v>
      </c>
      <c r="P3" s="12"/>
      <c r="Q3" s="12"/>
      <c r="R3" s="15" t="s">
        <v>62</v>
      </c>
    </row>
    <row r="4" spans="1:23">
      <c r="C4" s="11"/>
      <c r="D4" s="13" t="s">
        <v>62</v>
      </c>
      <c r="E4" s="11"/>
      <c r="F4" s="11"/>
      <c r="G4" s="13" t="s">
        <v>62</v>
      </c>
      <c r="H4" s="11"/>
      <c r="I4" s="11"/>
      <c r="J4" s="13" t="s">
        <v>62</v>
      </c>
      <c r="L4" s="11"/>
      <c r="M4" s="13" t="s">
        <v>62</v>
      </c>
      <c r="N4" s="11"/>
      <c r="O4" s="4" t="s">
        <v>62</v>
      </c>
      <c r="P4" s="11"/>
      <c r="Q4" s="11"/>
    </row>
    <row r="5" spans="1:23" ht="15.75">
      <c r="A5" s="7" t="s">
        <v>182</v>
      </c>
      <c r="B5" s="19" t="s">
        <v>90</v>
      </c>
      <c r="C5" s="11"/>
      <c r="E5" s="11"/>
      <c r="F5" s="11"/>
      <c r="H5" s="11"/>
      <c r="I5" s="11"/>
    </row>
    <row r="6" spans="1:23">
      <c r="B6" s="11" t="s">
        <v>64</v>
      </c>
      <c r="C6" s="11"/>
      <c r="D6" s="4"/>
      <c r="E6" s="3"/>
      <c r="F6" s="3"/>
      <c r="G6" s="4"/>
      <c r="H6" s="3"/>
      <c r="I6" s="3"/>
      <c r="J6" s="4"/>
      <c r="K6" s="4"/>
      <c r="L6" s="3"/>
      <c r="M6" s="3"/>
      <c r="N6" s="3"/>
      <c r="P6" s="3"/>
      <c r="Q6" s="3"/>
      <c r="R6" s="4"/>
      <c r="S6" s="37" t="s">
        <v>62</v>
      </c>
      <c r="T6" s="38"/>
      <c r="U6" s="38"/>
      <c r="V6" s="38"/>
      <c r="W6" s="39"/>
    </row>
    <row r="7" spans="1:23">
      <c r="A7" s="28" t="s">
        <v>2</v>
      </c>
      <c r="B7" s="11"/>
      <c r="C7" s="4"/>
      <c r="D7" s="29">
        <v>22</v>
      </c>
      <c r="E7" s="3"/>
      <c r="F7" s="3"/>
      <c r="G7" s="29">
        <v>21</v>
      </c>
      <c r="H7" s="3"/>
      <c r="I7" s="3"/>
      <c r="J7" s="29">
        <v>22</v>
      </c>
      <c r="K7" s="4"/>
      <c r="L7" s="3"/>
      <c r="M7" s="29">
        <v>21</v>
      </c>
      <c r="N7" s="3"/>
      <c r="O7" s="29">
        <v>46</v>
      </c>
      <c r="P7" s="3"/>
      <c r="Q7" s="3"/>
      <c r="R7" s="4">
        <f>LARGE(S7:V7,1)+LARGE(S7:V7,2)+W7</f>
        <v>113</v>
      </c>
      <c r="S7">
        <f>+D7</f>
        <v>22</v>
      </c>
      <c r="T7">
        <f>+G7</f>
        <v>21</v>
      </c>
      <c r="U7">
        <f>+J7</f>
        <v>22</v>
      </c>
      <c r="V7">
        <f>+M7</f>
        <v>21</v>
      </c>
      <c r="W7">
        <f>+O7+(1/2*O7)</f>
        <v>69</v>
      </c>
    </row>
    <row r="8" spans="1:23">
      <c r="A8" s="28" t="s">
        <v>20</v>
      </c>
      <c r="B8" s="11"/>
      <c r="C8" s="11"/>
      <c r="D8" s="4">
        <v>19</v>
      </c>
      <c r="E8" s="3"/>
      <c r="F8" s="3"/>
      <c r="G8" s="4">
        <v>20</v>
      </c>
      <c r="H8" s="3"/>
      <c r="I8" s="3"/>
      <c r="J8" s="4">
        <v>19</v>
      </c>
      <c r="K8" s="4"/>
      <c r="L8" s="3"/>
      <c r="M8" s="4">
        <v>6</v>
      </c>
      <c r="N8" s="3"/>
      <c r="O8" s="4">
        <v>41</v>
      </c>
      <c r="P8" s="3"/>
      <c r="Q8" s="3"/>
      <c r="R8" s="4">
        <f>LARGE(S8:V8,1)+LARGE(S8:V8,2)+W8</f>
        <v>100.5</v>
      </c>
      <c r="S8">
        <f t="shared" ref="S8:S11" si="0">+D8</f>
        <v>19</v>
      </c>
      <c r="T8">
        <f t="shared" ref="T8:T11" si="1">+G8</f>
        <v>20</v>
      </c>
      <c r="U8">
        <f t="shared" ref="U8:U11" si="2">+J8</f>
        <v>19</v>
      </c>
      <c r="V8">
        <f t="shared" ref="V8:V11" si="3">+M8</f>
        <v>6</v>
      </c>
      <c r="W8">
        <f t="shared" ref="W8:W11" si="4">+O8+(1/2*O8)</f>
        <v>61.5</v>
      </c>
    </row>
    <row r="9" spans="1:23">
      <c r="A9" s="28" t="s">
        <v>5</v>
      </c>
      <c r="B9" s="11"/>
      <c r="C9" s="11"/>
      <c r="D9" s="4"/>
      <c r="E9" s="3"/>
      <c r="F9" s="3"/>
      <c r="G9" s="4">
        <v>19</v>
      </c>
      <c r="H9" s="3"/>
      <c r="I9" s="3"/>
      <c r="J9" s="4">
        <v>20</v>
      </c>
      <c r="K9" s="4"/>
      <c r="L9" s="3"/>
      <c r="M9" s="4"/>
      <c r="N9" s="3"/>
      <c r="O9" s="4">
        <v>39</v>
      </c>
      <c r="P9" s="3"/>
      <c r="Q9" s="3"/>
      <c r="R9" s="4">
        <f>LARGE(S9:V9,1)+LARGE(S9:V9,2)+W9</f>
        <v>97.5</v>
      </c>
      <c r="S9">
        <f t="shared" si="0"/>
        <v>0</v>
      </c>
      <c r="T9">
        <f t="shared" si="1"/>
        <v>19</v>
      </c>
      <c r="U9">
        <f t="shared" si="2"/>
        <v>20</v>
      </c>
      <c r="V9">
        <f t="shared" si="3"/>
        <v>0</v>
      </c>
      <c r="W9">
        <f t="shared" si="4"/>
        <v>58.5</v>
      </c>
    </row>
    <row r="10" spans="1:23">
      <c r="A10" s="28" t="s">
        <v>6</v>
      </c>
      <c r="B10" s="11"/>
      <c r="C10" s="11"/>
      <c r="G10" s="4">
        <v>15</v>
      </c>
      <c r="J10" s="4">
        <v>11</v>
      </c>
      <c r="M10" s="4"/>
      <c r="O10" s="4">
        <v>36</v>
      </c>
      <c r="R10" s="4">
        <f>LARGE(S10:V10,1)+LARGE(S10:V10,2)+W10</f>
        <v>80</v>
      </c>
      <c r="S10">
        <f t="shared" si="0"/>
        <v>0</v>
      </c>
      <c r="T10">
        <f t="shared" si="1"/>
        <v>15</v>
      </c>
      <c r="U10">
        <f t="shared" si="2"/>
        <v>11</v>
      </c>
      <c r="V10">
        <f t="shared" si="3"/>
        <v>0</v>
      </c>
      <c r="W10">
        <f t="shared" si="4"/>
        <v>54</v>
      </c>
    </row>
    <row r="11" spans="1:23">
      <c r="A11" s="28" t="s">
        <v>50</v>
      </c>
      <c r="B11" s="11"/>
      <c r="C11" s="11"/>
      <c r="G11" s="4">
        <v>18</v>
      </c>
      <c r="M11" s="13"/>
      <c r="O11" s="4">
        <v>33</v>
      </c>
      <c r="R11" s="4">
        <f>LARGE(S11:V11,1)+LARGE(S11:V11,2)+W11</f>
        <v>67.5</v>
      </c>
      <c r="S11">
        <f t="shared" si="0"/>
        <v>0</v>
      </c>
      <c r="T11">
        <f t="shared" si="1"/>
        <v>18</v>
      </c>
      <c r="U11">
        <f t="shared" si="2"/>
        <v>0</v>
      </c>
      <c r="V11">
        <f t="shared" si="3"/>
        <v>0</v>
      </c>
      <c r="W11">
        <f t="shared" si="4"/>
        <v>49.5</v>
      </c>
    </row>
    <row r="12" spans="1:23">
      <c r="B12" s="11"/>
      <c r="C12" s="11"/>
      <c r="W12">
        <f t="shared" ref="W12:W14" si="5">+O12</f>
        <v>0</v>
      </c>
    </row>
    <row r="13" spans="1:23">
      <c r="A13" s="7" t="s">
        <v>183</v>
      </c>
      <c r="B13" s="11"/>
      <c r="C13" s="11"/>
      <c r="W13">
        <f t="shared" si="5"/>
        <v>0</v>
      </c>
    </row>
    <row r="14" spans="1:23">
      <c r="B14" s="11"/>
      <c r="C14" s="11"/>
      <c r="D14" s="4"/>
      <c r="E14" s="3"/>
      <c r="F14" s="3"/>
      <c r="H14" s="3"/>
      <c r="I14" s="3"/>
      <c r="J14" s="4"/>
      <c r="K14" s="4"/>
      <c r="L14" s="3"/>
      <c r="M14" s="3"/>
      <c r="N14" s="3"/>
      <c r="P14" s="3"/>
      <c r="Q14" s="3"/>
      <c r="R14" s="4"/>
      <c r="W14">
        <f t="shared" si="5"/>
        <v>0</v>
      </c>
    </row>
    <row r="15" spans="1:23">
      <c r="A15" s="28" t="s">
        <v>28</v>
      </c>
      <c r="B15" s="11"/>
      <c r="C15" s="11"/>
      <c r="D15" s="4">
        <v>20</v>
      </c>
      <c r="E15" s="3"/>
      <c r="F15" s="3"/>
      <c r="G15" s="29">
        <v>22</v>
      </c>
      <c r="H15" s="3"/>
      <c r="I15" s="3"/>
      <c r="J15" s="4">
        <v>18</v>
      </c>
      <c r="K15" s="4"/>
      <c r="L15" s="3"/>
      <c r="M15" s="4"/>
      <c r="N15" s="3"/>
      <c r="O15" s="29">
        <v>49</v>
      </c>
      <c r="P15" s="3"/>
      <c r="Q15" s="3"/>
      <c r="R15" s="4">
        <f t="shared" ref="R15:R22" si="6">LARGE(S15:V15,1)+LARGE(S15:V15,2)+W15</f>
        <v>115.5</v>
      </c>
      <c r="S15">
        <f t="shared" ref="S15:S22" si="7">+D15</f>
        <v>20</v>
      </c>
      <c r="T15">
        <f t="shared" ref="T15:T22" si="8">+G15</f>
        <v>22</v>
      </c>
      <c r="U15">
        <f t="shared" ref="U15:U22" si="9">+J15</f>
        <v>18</v>
      </c>
      <c r="V15">
        <f t="shared" ref="V15:V22" si="10">+M15</f>
        <v>0</v>
      </c>
      <c r="W15">
        <f>+O15+(1/2*O15)</f>
        <v>73.5</v>
      </c>
    </row>
    <row r="16" spans="1:23">
      <c r="A16" s="28" t="s">
        <v>117</v>
      </c>
      <c r="B16" s="11"/>
      <c r="D16" s="4"/>
      <c r="E16" s="3"/>
      <c r="F16" s="3"/>
      <c r="G16" s="4"/>
      <c r="H16" s="3"/>
      <c r="I16" s="3"/>
      <c r="J16" s="4">
        <v>19</v>
      </c>
      <c r="K16" s="4"/>
      <c r="L16" s="3"/>
      <c r="M16" s="29">
        <v>24</v>
      </c>
      <c r="N16" s="3"/>
      <c r="O16" s="4">
        <v>44</v>
      </c>
      <c r="P16" s="3"/>
      <c r="Q16" s="3"/>
      <c r="R16" s="4">
        <f t="shared" si="6"/>
        <v>109</v>
      </c>
      <c r="S16">
        <f t="shared" si="7"/>
        <v>0</v>
      </c>
      <c r="T16">
        <f t="shared" si="8"/>
        <v>0</v>
      </c>
      <c r="U16">
        <f t="shared" si="9"/>
        <v>19</v>
      </c>
      <c r="V16">
        <f t="shared" si="10"/>
        <v>24</v>
      </c>
      <c r="W16">
        <f t="shared" ref="W16:W22" si="11">+O16+(1/2*O16)</f>
        <v>66</v>
      </c>
    </row>
    <row r="17" spans="1:23">
      <c r="A17" s="28" t="s">
        <v>203</v>
      </c>
      <c r="D17" s="4"/>
      <c r="E17" s="3"/>
      <c r="F17" s="3"/>
      <c r="G17" s="4">
        <v>15</v>
      </c>
      <c r="H17" s="3"/>
      <c r="I17" s="3"/>
      <c r="J17" s="4">
        <v>17</v>
      </c>
      <c r="K17" s="4"/>
      <c r="L17" s="3"/>
      <c r="M17" s="4">
        <v>21</v>
      </c>
      <c r="N17" s="3"/>
      <c r="O17" s="29">
        <v>46</v>
      </c>
      <c r="P17" s="3"/>
      <c r="Q17" s="3"/>
      <c r="R17" s="4">
        <f t="shared" si="6"/>
        <v>107</v>
      </c>
      <c r="S17">
        <f t="shared" si="7"/>
        <v>0</v>
      </c>
      <c r="T17">
        <f t="shared" si="8"/>
        <v>15</v>
      </c>
      <c r="U17">
        <f t="shared" si="9"/>
        <v>17</v>
      </c>
      <c r="V17">
        <f t="shared" si="10"/>
        <v>21</v>
      </c>
      <c r="W17">
        <f t="shared" si="11"/>
        <v>69</v>
      </c>
    </row>
    <row r="18" spans="1:23">
      <c r="A18" s="28" t="s">
        <v>25</v>
      </c>
      <c r="B18" s="11"/>
      <c r="C18" s="11"/>
      <c r="D18" s="29">
        <v>24</v>
      </c>
      <c r="E18" s="3"/>
      <c r="F18" s="3"/>
      <c r="G18" s="29">
        <v>22</v>
      </c>
      <c r="H18" s="3"/>
      <c r="I18" s="3"/>
      <c r="J18" s="4">
        <v>19</v>
      </c>
      <c r="K18" s="4"/>
      <c r="L18" s="3"/>
      <c r="M18" s="4">
        <v>18</v>
      </c>
      <c r="N18" s="3"/>
      <c r="O18" s="4">
        <v>37</v>
      </c>
      <c r="P18" s="3"/>
      <c r="Q18" s="3"/>
      <c r="R18" s="4">
        <f t="shared" si="6"/>
        <v>101.5</v>
      </c>
      <c r="S18">
        <f t="shared" si="7"/>
        <v>24</v>
      </c>
      <c r="T18">
        <f t="shared" si="8"/>
        <v>22</v>
      </c>
      <c r="U18">
        <f t="shared" si="9"/>
        <v>19</v>
      </c>
      <c r="V18">
        <f t="shared" si="10"/>
        <v>18</v>
      </c>
      <c r="W18">
        <f t="shared" si="11"/>
        <v>55.5</v>
      </c>
    </row>
    <row r="19" spans="1:23">
      <c r="A19" s="28" t="s">
        <v>98</v>
      </c>
      <c r="B19" s="11"/>
      <c r="D19" s="4">
        <v>14</v>
      </c>
      <c r="E19" s="3"/>
      <c r="F19" s="3"/>
      <c r="G19" s="4">
        <v>19</v>
      </c>
      <c r="H19" s="3"/>
      <c r="I19" s="3"/>
      <c r="J19" s="4">
        <v>19</v>
      </c>
      <c r="K19" s="4"/>
      <c r="L19" s="3"/>
      <c r="M19" s="4"/>
      <c r="N19" s="3"/>
      <c r="O19" s="4">
        <v>42</v>
      </c>
      <c r="P19" s="3"/>
      <c r="Q19" s="3"/>
      <c r="R19" s="4">
        <f t="shared" si="6"/>
        <v>101</v>
      </c>
      <c r="S19">
        <f t="shared" si="7"/>
        <v>14</v>
      </c>
      <c r="T19">
        <f t="shared" si="8"/>
        <v>19</v>
      </c>
      <c r="U19">
        <f t="shared" si="9"/>
        <v>19</v>
      </c>
      <c r="V19">
        <f t="shared" si="10"/>
        <v>0</v>
      </c>
      <c r="W19">
        <f t="shared" si="11"/>
        <v>63</v>
      </c>
    </row>
    <row r="20" spans="1:23">
      <c r="A20" s="28" t="s">
        <v>16</v>
      </c>
      <c r="B20" s="11"/>
      <c r="C20" s="11"/>
      <c r="D20" s="4">
        <v>14</v>
      </c>
      <c r="E20" s="3"/>
      <c r="F20" s="3"/>
      <c r="G20" s="4"/>
      <c r="H20" s="3"/>
      <c r="I20" s="3"/>
      <c r="J20" s="4"/>
      <c r="K20" s="4"/>
      <c r="L20" s="3"/>
      <c r="M20" s="4"/>
      <c r="N20" s="3"/>
      <c r="O20" s="29">
        <v>47</v>
      </c>
      <c r="P20" s="3"/>
      <c r="Q20" s="3"/>
      <c r="R20" s="4">
        <f t="shared" si="6"/>
        <v>84.5</v>
      </c>
      <c r="S20">
        <f t="shared" si="7"/>
        <v>14</v>
      </c>
      <c r="T20">
        <f t="shared" si="8"/>
        <v>0</v>
      </c>
      <c r="U20">
        <f t="shared" si="9"/>
        <v>0</v>
      </c>
      <c r="V20">
        <f t="shared" si="10"/>
        <v>0</v>
      </c>
      <c r="W20">
        <f t="shared" si="11"/>
        <v>70.5</v>
      </c>
    </row>
    <row r="21" spans="1:23">
      <c r="A21" s="28" t="s">
        <v>227</v>
      </c>
      <c r="B21" s="11"/>
      <c r="C21" s="11"/>
      <c r="D21" s="4"/>
      <c r="E21" s="3"/>
      <c r="F21" s="3"/>
      <c r="G21" s="4"/>
      <c r="H21" s="3"/>
      <c r="I21" s="3"/>
      <c r="J21" s="4"/>
      <c r="K21" s="4"/>
      <c r="L21" s="3"/>
      <c r="M21" s="4">
        <v>19</v>
      </c>
      <c r="N21" s="3"/>
      <c r="O21" s="4">
        <v>42</v>
      </c>
      <c r="P21" s="3"/>
      <c r="Q21" s="3"/>
      <c r="R21" s="4">
        <f t="shared" si="6"/>
        <v>82</v>
      </c>
      <c r="S21">
        <f t="shared" si="7"/>
        <v>0</v>
      </c>
      <c r="T21">
        <f t="shared" si="8"/>
        <v>0</v>
      </c>
      <c r="U21">
        <f t="shared" si="9"/>
        <v>0</v>
      </c>
      <c r="V21">
        <f t="shared" si="10"/>
        <v>19</v>
      </c>
      <c r="W21">
        <f t="shared" si="11"/>
        <v>63</v>
      </c>
    </row>
    <row r="22" spans="1:23">
      <c r="A22" s="28" t="s">
        <v>29</v>
      </c>
      <c r="B22" s="11"/>
      <c r="C22" s="11"/>
      <c r="D22" s="4">
        <v>13</v>
      </c>
      <c r="E22" s="3"/>
      <c r="F22" s="3"/>
      <c r="G22" s="4">
        <v>14</v>
      </c>
      <c r="H22" s="3"/>
      <c r="I22" s="3"/>
      <c r="J22" s="4">
        <v>8</v>
      </c>
      <c r="K22" s="4"/>
      <c r="L22" s="3"/>
      <c r="M22" s="4">
        <v>9</v>
      </c>
      <c r="N22" s="3"/>
      <c r="O22" s="4">
        <v>33</v>
      </c>
      <c r="P22" s="3"/>
      <c r="Q22" s="3"/>
      <c r="R22" s="4">
        <f t="shared" si="6"/>
        <v>76.5</v>
      </c>
      <c r="S22">
        <f t="shared" si="7"/>
        <v>13</v>
      </c>
      <c r="T22">
        <f t="shared" si="8"/>
        <v>14</v>
      </c>
      <c r="U22">
        <f t="shared" si="9"/>
        <v>8</v>
      </c>
      <c r="V22">
        <f t="shared" si="10"/>
        <v>9</v>
      </c>
      <c r="W22">
        <f t="shared" si="11"/>
        <v>49.5</v>
      </c>
    </row>
    <row r="23" spans="1:23">
      <c r="D23" s="4"/>
      <c r="E23" s="3"/>
      <c r="F23" s="3"/>
      <c r="G23" s="4"/>
      <c r="H23" s="3"/>
      <c r="I23" s="3"/>
      <c r="J23" s="4"/>
      <c r="K23" s="4"/>
      <c r="L23" s="3"/>
      <c r="M23" s="4"/>
      <c r="N23" s="3"/>
      <c r="P23" s="3"/>
      <c r="Q23" s="3"/>
      <c r="R23" s="4">
        <f t="shared" ref="R23:R25" si="12">LARGE(S28:V28,1)+LARGE(S28:V28,2)+W28</f>
        <v>0</v>
      </c>
      <c r="S23" t="e">
        <f>+#REF!</f>
        <v>#REF!</v>
      </c>
      <c r="T23" t="e">
        <f>+#REF!</f>
        <v>#REF!</v>
      </c>
      <c r="U23" t="e">
        <f>+#REF!</f>
        <v>#REF!</v>
      </c>
      <c r="V23" t="e">
        <f>+#REF!</f>
        <v>#REF!</v>
      </c>
      <c r="W23" t="e">
        <f>+#REF!+(1/2*#REF!)</f>
        <v>#REF!</v>
      </c>
    </row>
    <row r="24" spans="1:23">
      <c r="D24" s="4"/>
      <c r="E24" s="3"/>
      <c r="F24" s="3"/>
      <c r="G24" s="4"/>
      <c r="H24" s="3"/>
      <c r="I24" s="3"/>
      <c r="J24" s="4"/>
      <c r="K24" s="4"/>
      <c r="L24" s="3"/>
      <c r="M24" s="4"/>
      <c r="N24" s="3"/>
      <c r="P24" s="3"/>
      <c r="Q24" s="3"/>
      <c r="R24" s="4">
        <f t="shared" si="12"/>
        <v>0</v>
      </c>
      <c r="S24" t="e">
        <f>+#REF!</f>
        <v>#REF!</v>
      </c>
      <c r="T24" t="e">
        <f>+#REF!</f>
        <v>#REF!</v>
      </c>
      <c r="U24" t="e">
        <f>+#REF!</f>
        <v>#REF!</v>
      </c>
      <c r="V24" t="e">
        <f>+#REF!</f>
        <v>#REF!</v>
      </c>
      <c r="W24" t="e">
        <f>+#REF!+(1/2*#REF!)</f>
        <v>#REF!</v>
      </c>
    </row>
    <row r="25" spans="1:23">
      <c r="D25" s="4"/>
      <c r="E25" s="3"/>
      <c r="F25" s="3"/>
      <c r="G25" s="4"/>
      <c r="H25" s="3"/>
      <c r="I25" s="3"/>
      <c r="J25" s="4"/>
      <c r="K25" s="4"/>
      <c r="L25" s="3"/>
      <c r="M25" s="3"/>
      <c r="N25" s="3"/>
      <c r="P25" s="3"/>
      <c r="Q25" s="3"/>
      <c r="R25" s="4">
        <f t="shared" si="12"/>
        <v>0</v>
      </c>
      <c r="S25" t="e">
        <f>+#REF!</f>
        <v>#REF!</v>
      </c>
      <c r="T25" t="e">
        <f>+#REF!</f>
        <v>#REF!</v>
      </c>
      <c r="U25" t="e">
        <f>+#REF!</f>
        <v>#REF!</v>
      </c>
      <c r="V25" t="e">
        <f>+#REF!</f>
        <v>#REF!</v>
      </c>
      <c r="W25" t="e">
        <f>+#REF!+(1/2*#REF!)</f>
        <v>#REF!</v>
      </c>
    </row>
    <row r="26" spans="1:23">
      <c r="D26" s="4"/>
      <c r="E26" s="3"/>
      <c r="F26" s="3"/>
      <c r="G26" s="4"/>
      <c r="H26" s="3"/>
      <c r="I26" s="3"/>
      <c r="J26" s="4"/>
      <c r="K26" s="4"/>
      <c r="L26" s="3"/>
      <c r="M26" s="3"/>
      <c r="N26" s="3"/>
      <c r="P26" s="3"/>
      <c r="Q26" s="3"/>
      <c r="R26" s="4"/>
      <c r="S26" t="e">
        <f>+#REF!</f>
        <v>#REF!</v>
      </c>
      <c r="T26" t="e">
        <f>+#REF!</f>
        <v>#REF!</v>
      </c>
      <c r="U26" t="e">
        <f>+#REF!</f>
        <v>#REF!</v>
      </c>
      <c r="V26" t="e">
        <f>+#REF!</f>
        <v>#REF!</v>
      </c>
      <c r="W26" t="e">
        <f>+#REF!+(1/2*#REF!)</f>
        <v>#REF!</v>
      </c>
    </row>
    <row r="27" spans="1:23">
      <c r="S27" t="e">
        <f>+#REF!</f>
        <v>#REF!</v>
      </c>
      <c r="T27" t="e">
        <f>+#REF!</f>
        <v>#REF!</v>
      </c>
      <c r="U27" t="e">
        <f>+#REF!</f>
        <v>#REF!</v>
      </c>
      <c r="V27" t="e">
        <f>+#REF!</f>
        <v>#REF!</v>
      </c>
      <c r="W27" t="e">
        <f>+#REF!+(1/2*#REF!)</f>
        <v>#REF!</v>
      </c>
    </row>
    <row r="28" spans="1:23">
      <c r="S28">
        <f>+D23</f>
        <v>0</v>
      </c>
      <c r="T28">
        <f>+G23</f>
        <v>0</v>
      </c>
      <c r="U28">
        <f>+J23</f>
        <v>0</v>
      </c>
      <c r="V28">
        <f>+M23</f>
        <v>0</v>
      </c>
      <c r="W28">
        <f>+O23</f>
        <v>0</v>
      </c>
    </row>
    <row r="29" spans="1:23">
      <c r="S29">
        <f>+D24</f>
        <v>0</v>
      </c>
      <c r="T29">
        <f>+G24</f>
        <v>0</v>
      </c>
      <c r="U29">
        <f>+J24</f>
        <v>0</v>
      </c>
      <c r="V29">
        <f>+M24</f>
        <v>0</v>
      </c>
      <c r="W29">
        <f>+O24</f>
        <v>0</v>
      </c>
    </row>
    <row r="30" spans="1:23">
      <c r="S30">
        <f>+D25</f>
        <v>0</v>
      </c>
      <c r="T30">
        <f>+G25</f>
        <v>0</v>
      </c>
      <c r="U30">
        <f>+J25</f>
        <v>0</v>
      </c>
      <c r="V30">
        <f>+M25</f>
        <v>0</v>
      </c>
      <c r="W30">
        <f>+O25</f>
        <v>0</v>
      </c>
    </row>
  </sheetData>
  <sortState ref="A15:R22">
    <sortCondition descending="1" ref="R15:R22"/>
  </sortState>
  <mergeCells count="1">
    <mergeCell ref="S6:W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A23"/>
  <sheetViews>
    <sheetView showZeros="0" topLeftCell="A4" workbookViewId="0">
      <selection activeCell="L18" sqref="L18"/>
    </sheetView>
  </sheetViews>
  <sheetFormatPr baseColWidth="10" defaultRowHeight="15"/>
  <cols>
    <col min="1" max="1" width="34.7109375" customWidth="1"/>
    <col min="2" max="2" width="9.5703125" customWidth="1"/>
    <col min="3" max="3" width="3.28515625" customWidth="1"/>
    <col min="4" max="4" width="7.5703125" style="17" customWidth="1"/>
    <col min="5" max="5" width="2.7109375" customWidth="1"/>
    <col min="6" max="6" width="3.28515625" customWidth="1"/>
    <col min="7" max="7" width="7.28515625" customWidth="1"/>
    <col min="8" max="8" width="3.28515625" style="17" customWidth="1"/>
    <col min="9" max="9" width="3.140625" customWidth="1"/>
    <col min="10" max="10" width="7.5703125" style="13" customWidth="1"/>
    <col min="11" max="11" width="3" customWidth="1"/>
    <col min="12" max="12" width="2.7109375" customWidth="1"/>
    <col min="13" max="13" width="7.7109375" style="16" customWidth="1"/>
    <col min="14" max="14" width="3.140625" customWidth="1"/>
    <col min="15" max="15" width="2.85546875" customWidth="1"/>
    <col min="16" max="16" width="7.5703125" style="4" customWidth="1"/>
    <col min="17" max="17" width="3.140625" customWidth="1"/>
    <col min="18" max="18" width="7.85546875" style="13" customWidth="1"/>
    <col min="19" max="24" width="4.7109375" hidden="1" customWidth="1"/>
    <col min="25" max="27" width="11.42578125" hidden="1" customWidth="1"/>
    <col min="28" max="29" width="11.42578125" customWidth="1"/>
  </cols>
  <sheetData>
    <row r="1" spans="1:23">
      <c r="A1" t="s">
        <v>220</v>
      </c>
    </row>
    <row r="3" spans="1:23">
      <c r="C3" s="11" t="s">
        <v>125</v>
      </c>
      <c r="D3" s="12"/>
      <c r="E3" s="12"/>
      <c r="F3" s="12" t="s">
        <v>126</v>
      </c>
      <c r="G3" s="12"/>
      <c r="H3" s="12"/>
      <c r="I3" s="12" t="s">
        <v>127</v>
      </c>
      <c r="J3" s="15"/>
      <c r="K3" s="15"/>
      <c r="L3" s="12" t="s">
        <v>129</v>
      </c>
      <c r="M3" s="12"/>
      <c r="N3" s="12"/>
      <c r="O3" s="15" t="s">
        <v>59</v>
      </c>
      <c r="P3" s="36"/>
      <c r="Q3" s="12"/>
      <c r="R3" s="15" t="s">
        <v>62</v>
      </c>
    </row>
    <row r="4" spans="1:23">
      <c r="C4" s="11"/>
      <c r="D4" s="13" t="s">
        <v>62</v>
      </c>
      <c r="E4" s="11"/>
      <c r="F4" s="11"/>
      <c r="G4" s="13" t="s">
        <v>62</v>
      </c>
      <c r="H4" s="11"/>
      <c r="I4" s="11"/>
      <c r="J4" s="13" t="s">
        <v>62</v>
      </c>
      <c r="K4" s="13"/>
      <c r="L4" s="11"/>
      <c r="M4" s="13" t="s">
        <v>62</v>
      </c>
      <c r="N4" s="13"/>
      <c r="O4" s="13"/>
      <c r="P4" s="4" t="s">
        <v>62</v>
      </c>
      <c r="Q4" s="11"/>
    </row>
    <row r="5" spans="1:23" ht="15.75">
      <c r="A5" s="7" t="s">
        <v>184</v>
      </c>
      <c r="B5" s="19" t="s">
        <v>91</v>
      </c>
      <c r="C5" s="11"/>
      <c r="D5" s="13"/>
      <c r="E5" s="11"/>
      <c r="F5" s="11"/>
      <c r="G5" s="11"/>
      <c r="H5" s="13"/>
      <c r="I5" s="11"/>
      <c r="K5" s="11"/>
      <c r="L5" s="11"/>
      <c r="M5" s="14"/>
    </row>
    <row r="6" spans="1:23">
      <c r="B6" t="s">
        <v>64</v>
      </c>
      <c r="C6" s="24"/>
      <c r="D6" s="4"/>
      <c r="E6" s="24"/>
      <c r="F6" s="24"/>
      <c r="G6" s="24"/>
      <c r="H6" s="4"/>
      <c r="I6" s="24"/>
      <c r="J6" s="4"/>
      <c r="K6" s="24"/>
      <c r="L6" s="24"/>
      <c r="M6" s="24"/>
      <c r="N6" s="3"/>
      <c r="O6" s="3"/>
      <c r="Q6" s="3"/>
      <c r="R6" s="4"/>
      <c r="S6" s="37" t="s">
        <v>62</v>
      </c>
      <c r="T6" s="38"/>
      <c r="U6" s="38"/>
      <c r="V6" s="38"/>
      <c r="W6" s="39"/>
    </row>
    <row r="7" spans="1:23">
      <c r="A7" s="2" t="s">
        <v>20</v>
      </c>
      <c r="B7" s="11"/>
      <c r="C7" s="24"/>
      <c r="D7" s="4">
        <v>16</v>
      </c>
      <c r="E7" s="24"/>
      <c r="F7" s="24"/>
      <c r="G7" s="30">
        <v>19</v>
      </c>
      <c r="H7" s="4"/>
      <c r="I7" s="24"/>
      <c r="J7" s="4">
        <v>15</v>
      </c>
      <c r="K7" s="24"/>
      <c r="L7" s="24"/>
      <c r="M7" s="30">
        <v>19</v>
      </c>
      <c r="N7" s="3"/>
      <c r="O7" s="3"/>
      <c r="P7" s="29">
        <v>50</v>
      </c>
      <c r="Q7" s="3"/>
      <c r="R7" s="4">
        <f>LARGE(S7:V7,1)+LARGE(S7:V7,2)+W7</f>
        <v>113</v>
      </c>
      <c r="S7">
        <f>+D7</f>
        <v>16</v>
      </c>
      <c r="T7">
        <f>+G7</f>
        <v>19</v>
      </c>
      <c r="U7">
        <f>+J7</f>
        <v>15</v>
      </c>
      <c r="V7">
        <f>+M7</f>
        <v>19</v>
      </c>
      <c r="W7">
        <f>P7+(1/2*P7)</f>
        <v>75</v>
      </c>
    </row>
    <row r="8" spans="1:23">
      <c r="A8" s="2" t="s">
        <v>2</v>
      </c>
      <c r="B8" s="11"/>
      <c r="C8" s="4"/>
      <c r="D8" s="4">
        <v>15</v>
      </c>
      <c r="E8" s="24"/>
      <c r="F8" s="24"/>
      <c r="G8" s="30">
        <v>20</v>
      </c>
      <c r="H8" s="4"/>
      <c r="I8" s="24"/>
      <c r="J8" s="30">
        <v>23</v>
      </c>
      <c r="K8" s="24"/>
      <c r="L8" s="24"/>
      <c r="M8" s="30">
        <v>20</v>
      </c>
      <c r="N8" s="3"/>
      <c r="O8" s="3"/>
      <c r="P8" s="29">
        <v>46</v>
      </c>
      <c r="Q8" s="3"/>
      <c r="R8" s="4">
        <f>LARGE(S8:V8,1)+LARGE(S8:V8,2)+W8</f>
        <v>112</v>
      </c>
      <c r="S8">
        <f t="shared" ref="S8:S17" si="0">+D8</f>
        <v>15</v>
      </c>
      <c r="T8">
        <f t="shared" ref="T8:T17" si="1">+G8</f>
        <v>20</v>
      </c>
      <c r="U8">
        <f t="shared" ref="U8:U17" si="2">+J8</f>
        <v>23</v>
      </c>
      <c r="V8">
        <f t="shared" ref="V8:V17" si="3">+M8</f>
        <v>20</v>
      </c>
      <c r="W8">
        <f t="shared" ref="W8:W17" si="4">P8+(1/2*P8)</f>
        <v>69</v>
      </c>
    </row>
    <row r="9" spans="1:23">
      <c r="B9" s="11"/>
      <c r="C9" s="24"/>
      <c r="D9" s="4">
        <v>0</v>
      </c>
      <c r="E9" s="24"/>
      <c r="F9" s="24"/>
      <c r="G9" s="4"/>
      <c r="H9" s="4"/>
      <c r="I9" s="24"/>
      <c r="J9" s="4"/>
      <c r="K9" s="24"/>
      <c r="L9" s="24"/>
      <c r="M9" s="24"/>
      <c r="N9" s="3"/>
      <c r="O9" s="3"/>
      <c r="Q9" s="3"/>
      <c r="R9" s="4">
        <f t="shared" ref="R9:R10" si="5">LARGE(S9:V9,1)+LARGE(S9:V9,2)+W9</f>
        <v>0</v>
      </c>
      <c r="S9">
        <f t="shared" si="0"/>
        <v>0</v>
      </c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</row>
    <row r="10" spans="1:23">
      <c r="B10" s="11"/>
      <c r="C10" s="24"/>
      <c r="D10" s="4"/>
      <c r="E10" s="24"/>
      <c r="F10" s="24"/>
      <c r="G10" s="4"/>
      <c r="H10" s="4"/>
      <c r="I10" s="24"/>
      <c r="J10" s="4"/>
      <c r="K10" s="24"/>
      <c r="L10" s="24"/>
      <c r="M10" s="24"/>
      <c r="N10" s="3"/>
      <c r="O10" s="3"/>
      <c r="Q10" s="3"/>
      <c r="R10" s="4">
        <f t="shared" si="5"/>
        <v>0</v>
      </c>
      <c r="S10">
        <f t="shared" si="0"/>
        <v>0</v>
      </c>
      <c r="T10">
        <f t="shared" si="1"/>
        <v>0</v>
      </c>
      <c r="U10">
        <f t="shared" si="2"/>
        <v>0</v>
      </c>
      <c r="V10">
        <f t="shared" si="3"/>
        <v>0</v>
      </c>
      <c r="W10">
        <f t="shared" si="4"/>
        <v>0</v>
      </c>
    </row>
    <row r="11" spans="1:23">
      <c r="A11" s="7" t="s">
        <v>185</v>
      </c>
      <c r="B11" s="11"/>
      <c r="C11" s="24"/>
      <c r="D11" s="4"/>
      <c r="E11" s="24"/>
      <c r="F11" s="24"/>
      <c r="G11" s="4"/>
      <c r="H11" s="4"/>
      <c r="I11" s="24"/>
      <c r="J11" s="4"/>
      <c r="K11" s="24"/>
      <c r="L11" s="24"/>
      <c r="M11" s="24"/>
      <c r="N11" s="3"/>
      <c r="O11" s="3"/>
      <c r="Q11" s="3"/>
      <c r="R11" s="4"/>
    </row>
    <row r="12" spans="1:23">
      <c r="B12" s="11"/>
      <c r="C12" s="24"/>
      <c r="D12" s="4"/>
      <c r="E12" s="24"/>
      <c r="F12" s="24"/>
      <c r="G12" s="4"/>
      <c r="H12" s="4"/>
      <c r="I12" s="24"/>
      <c r="J12" s="4"/>
      <c r="K12" s="24"/>
      <c r="L12" s="24"/>
      <c r="M12" s="24"/>
      <c r="N12" s="3"/>
      <c r="O12" s="3"/>
      <c r="Q12" s="3"/>
      <c r="R12" s="4"/>
    </row>
    <row r="13" spans="1:23">
      <c r="A13" s="2" t="s">
        <v>203</v>
      </c>
      <c r="B13" s="5"/>
      <c r="C13" s="24"/>
      <c r="D13" s="4"/>
      <c r="E13" s="24"/>
      <c r="F13" s="24"/>
      <c r="G13" s="4">
        <v>19</v>
      </c>
      <c r="H13" s="4"/>
      <c r="I13" s="24"/>
      <c r="J13" s="4">
        <v>16</v>
      </c>
      <c r="K13" s="24"/>
      <c r="L13" s="24"/>
      <c r="M13" s="24">
        <v>14</v>
      </c>
      <c r="N13" s="3"/>
      <c r="O13" s="3"/>
      <c r="P13" s="4">
        <v>39</v>
      </c>
      <c r="Q13" s="3"/>
      <c r="R13" s="4">
        <f>LARGE(S13:V13,1)+LARGE(S13:V13,2)+W13</f>
        <v>93.5</v>
      </c>
      <c r="S13">
        <f t="shared" si="0"/>
        <v>0</v>
      </c>
      <c r="T13">
        <f t="shared" si="1"/>
        <v>19</v>
      </c>
      <c r="U13">
        <f t="shared" si="2"/>
        <v>16</v>
      </c>
      <c r="V13">
        <f t="shared" si="3"/>
        <v>14</v>
      </c>
      <c r="W13">
        <f t="shared" si="4"/>
        <v>58.5</v>
      </c>
    </row>
    <row r="14" spans="1:23">
      <c r="A14" s="2" t="s">
        <v>28</v>
      </c>
      <c r="B14" s="11"/>
      <c r="C14" s="24"/>
      <c r="D14" s="4">
        <v>18</v>
      </c>
      <c r="E14" s="24"/>
      <c r="F14" s="24"/>
      <c r="G14" s="30">
        <v>20</v>
      </c>
      <c r="H14" s="4"/>
      <c r="I14" s="24"/>
      <c r="J14" s="4">
        <v>16</v>
      </c>
      <c r="K14" s="24"/>
      <c r="L14" s="24"/>
      <c r="M14" s="24"/>
      <c r="N14" s="3"/>
      <c r="O14" s="3"/>
      <c r="P14" s="4">
        <v>35</v>
      </c>
      <c r="Q14" s="3"/>
      <c r="R14" s="4">
        <f>LARGE(S14:V14,1)+LARGE(S14:V14,2)+W14</f>
        <v>90.5</v>
      </c>
      <c r="S14">
        <f t="shared" si="0"/>
        <v>18</v>
      </c>
      <c r="T14">
        <f t="shared" si="1"/>
        <v>20</v>
      </c>
      <c r="U14">
        <f t="shared" si="2"/>
        <v>16</v>
      </c>
      <c r="V14">
        <f t="shared" si="3"/>
        <v>0</v>
      </c>
      <c r="W14">
        <f t="shared" si="4"/>
        <v>52.5</v>
      </c>
    </row>
    <row r="15" spans="1:23">
      <c r="A15" s="2" t="s">
        <v>230</v>
      </c>
      <c r="B15" s="11"/>
      <c r="C15" s="24"/>
      <c r="D15" s="4">
        <v>16</v>
      </c>
      <c r="E15" s="24"/>
      <c r="F15" s="24"/>
      <c r="G15" s="4"/>
      <c r="H15" s="4"/>
      <c r="I15" s="24"/>
      <c r="J15" s="4"/>
      <c r="K15" s="24"/>
      <c r="L15" s="24"/>
      <c r="M15" s="24"/>
      <c r="N15" s="3"/>
      <c r="O15" s="3"/>
      <c r="P15" s="29">
        <v>44</v>
      </c>
      <c r="Q15" s="3"/>
      <c r="R15" s="4">
        <f>LARGE(S15:V15,1)+LARGE(S15:V15,2)+W15</f>
        <v>82</v>
      </c>
      <c r="S15">
        <f t="shared" si="0"/>
        <v>16</v>
      </c>
      <c r="T15">
        <f t="shared" si="1"/>
        <v>0</v>
      </c>
      <c r="U15">
        <f t="shared" si="2"/>
        <v>0</v>
      </c>
      <c r="V15">
        <f t="shared" si="3"/>
        <v>0</v>
      </c>
      <c r="W15">
        <f t="shared" si="4"/>
        <v>66</v>
      </c>
    </row>
    <row r="16" spans="1:23">
      <c r="A16" s="2" t="s">
        <v>148</v>
      </c>
      <c r="B16" s="11"/>
      <c r="C16" s="24"/>
      <c r="D16" s="4">
        <v>8</v>
      </c>
      <c r="E16" s="24"/>
      <c r="F16" s="24"/>
      <c r="G16" s="4">
        <v>6</v>
      </c>
      <c r="H16" s="4"/>
      <c r="I16" s="24"/>
      <c r="J16" s="4">
        <v>11</v>
      </c>
      <c r="K16" s="24"/>
      <c r="L16" s="24"/>
      <c r="M16" s="24"/>
      <c r="N16" s="3"/>
      <c r="O16" s="3"/>
      <c r="P16" s="4">
        <v>26</v>
      </c>
      <c r="Q16" s="3"/>
      <c r="R16" s="4">
        <f>LARGE(S16:V16,1)+LARGE(S16:V16,2)+W16</f>
        <v>58</v>
      </c>
      <c r="S16">
        <f t="shared" si="0"/>
        <v>8</v>
      </c>
      <c r="T16">
        <f t="shared" si="1"/>
        <v>6</v>
      </c>
      <c r="U16">
        <f t="shared" si="2"/>
        <v>11</v>
      </c>
      <c r="V16">
        <f t="shared" si="3"/>
        <v>0</v>
      </c>
      <c r="W16">
        <f t="shared" si="4"/>
        <v>39</v>
      </c>
    </row>
    <row r="17" spans="1:23">
      <c r="A17" s="2" t="s">
        <v>29</v>
      </c>
      <c r="B17" s="11"/>
      <c r="C17" s="24"/>
      <c r="D17" s="4">
        <v>2</v>
      </c>
      <c r="E17" s="24"/>
      <c r="F17" s="24"/>
      <c r="G17" s="4">
        <v>2</v>
      </c>
      <c r="H17" s="4"/>
      <c r="I17" s="24"/>
      <c r="J17" s="4">
        <v>14</v>
      </c>
      <c r="K17" s="24"/>
      <c r="L17" s="24"/>
      <c r="M17" s="24">
        <v>7</v>
      </c>
      <c r="N17" s="3"/>
      <c r="O17" s="3"/>
      <c r="P17" s="4">
        <v>24</v>
      </c>
      <c r="Q17" s="3"/>
      <c r="R17" s="4">
        <f>LARGE(S17:V17,1)+LARGE(S17:V17,2)+W17</f>
        <v>57</v>
      </c>
      <c r="S17">
        <f t="shared" si="0"/>
        <v>2</v>
      </c>
      <c r="T17">
        <f t="shared" si="1"/>
        <v>2</v>
      </c>
      <c r="U17">
        <f t="shared" si="2"/>
        <v>14</v>
      </c>
      <c r="V17">
        <f t="shared" si="3"/>
        <v>7</v>
      </c>
      <c r="W17">
        <f t="shared" si="4"/>
        <v>36</v>
      </c>
    </row>
    <row r="18" spans="1:23">
      <c r="C18" s="24"/>
      <c r="D18" s="4"/>
      <c r="E18" s="24"/>
      <c r="F18" s="24"/>
      <c r="G18" s="4"/>
      <c r="H18" s="4"/>
      <c r="I18" s="24"/>
      <c r="J18" s="4"/>
      <c r="K18" s="24"/>
      <c r="L18" s="24"/>
      <c r="M18" s="24"/>
      <c r="N18" s="3"/>
      <c r="O18" s="3"/>
      <c r="Q18" s="3"/>
      <c r="R18" s="4">
        <f t="shared" ref="R18" si="6">LARGE(S20:V20,1)+LARGE(S20:V20,2)+W20</f>
        <v>0</v>
      </c>
      <c r="S18" t="e">
        <f>+#REF!</f>
        <v>#REF!</v>
      </c>
      <c r="T18" t="e">
        <f>+#REF!</f>
        <v>#REF!</v>
      </c>
      <c r="U18" t="e">
        <f>+#REF!</f>
        <v>#REF!</v>
      </c>
      <c r="V18" t="e">
        <f>+#REF!</f>
        <v>#REF!</v>
      </c>
      <c r="W18" t="e">
        <f>#REF!+(1/2*#REF!)</f>
        <v>#REF!</v>
      </c>
    </row>
    <row r="19" spans="1:23">
      <c r="C19" s="3"/>
      <c r="D19" s="4"/>
      <c r="E19" s="24"/>
      <c r="F19" s="24"/>
      <c r="G19" s="4"/>
      <c r="H19" s="4"/>
      <c r="I19" s="24"/>
      <c r="J19" s="4"/>
      <c r="K19" s="24"/>
      <c r="L19" s="24"/>
      <c r="M19" s="24"/>
      <c r="N19" s="3"/>
      <c r="O19" s="3"/>
      <c r="Q19" s="3"/>
      <c r="R19" s="4">
        <f t="shared" ref="R19" si="7">LARGE(S21:V21,1)+LARGE(S21:V21,2)+W21*1.5</f>
        <v>0</v>
      </c>
      <c r="S19" t="e">
        <f>+#REF!</f>
        <v>#REF!</v>
      </c>
      <c r="T19" t="e">
        <f>+#REF!</f>
        <v>#REF!</v>
      </c>
      <c r="U19" t="e">
        <f>+#REF!</f>
        <v>#REF!</v>
      </c>
      <c r="V19" t="e">
        <f>+#REF!</f>
        <v>#REF!</v>
      </c>
      <c r="W19" t="e">
        <f>#REF!+(1/2*#REF!)</f>
        <v>#REF!</v>
      </c>
    </row>
    <row r="20" spans="1:23">
      <c r="C20" s="3"/>
      <c r="D20" s="21"/>
      <c r="E20" s="3"/>
      <c r="F20" s="3"/>
      <c r="G20" s="4"/>
      <c r="H20" s="21"/>
      <c r="I20" s="3"/>
      <c r="J20" s="4"/>
      <c r="K20" s="3"/>
      <c r="L20" s="3"/>
      <c r="M20" s="3"/>
      <c r="N20" s="3"/>
      <c r="O20" s="3"/>
      <c r="Q20" s="3"/>
      <c r="R20" s="4"/>
      <c r="S20">
        <f>+D18</f>
        <v>0</v>
      </c>
      <c r="T20">
        <f>+G18</f>
        <v>0</v>
      </c>
      <c r="U20">
        <f>+J18</f>
        <v>0</v>
      </c>
      <c r="V20">
        <f>+M18</f>
        <v>0</v>
      </c>
      <c r="W20">
        <f>P18+(1/2*P18)</f>
        <v>0</v>
      </c>
    </row>
    <row r="21" spans="1:23">
      <c r="G21" s="13"/>
      <c r="S21">
        <f t="shared" ref="S21:S23" si="8">+D19</f>
        <v>0</v>
      </c>
      <c r="T21">
        <f t="shared" ref="T21:T23" si="9">+G19</f>
        <v>0</v>
      </c>
      <c r="U21">
        <f t="shared" ref="U21:U23" si="10">+J19</f>
        <v>0</v>
      </c>
      <c r="V21">
        <f t="shared" ref="V21:V23" si="11">+M19</f>
        <v>0</v>
      </c>
      <c r="W21">
        <f t="shared" ref="W21:W23" si="12">+O19*1.5</f>
        <v>0</v>
      </c>
    </row>
    <row r="22" spans="1:23">
      <c r="G22" s="13"/>
      <c r="S22">
        <f t="shared" si="8"/>
        <v>0</v>
      </c>
      <c r="T22">
        <f t="shared" si="9"/>
        <v>0</v>
      </c>
      <c r="U22">
        <f t="shared" si="10"/>
        <v>0</v>
      </c>
      <c r="V22">
        <f t="shared" si="11"/>
        <v>0</v>
      </c>
      <c r="W22">
        <f t="shared" si="12"/>
        <v>0</v>
      </c>
    </row>
    <row r="23" spans="1:23">
      <c r="S23">
        <f t="shared" si="8"/>
        <v>0</v>
      </c>
      <c r="T23">
        <f t="shared" si="9"/>
        <v>0</v>
      </c>
      <c r="U23">
        <f t="shared" si="10"/>
        <v>0</v>
      </c>
      <c r="V23">
        <f t="shared" si="11"/>
        <v>0</v>
      </c>
      <c r="W23">
        <f t="shared" si="12"/>
        <v>0</v>
      </c>
    </row>
  </sheetData>
  <sortState ref="A13:R17">
    <sortCondition descending="1" ref="R13:R17"/>
  </sortState>
  <mergeCells count="1">
    <mergeCell ref="S6:W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92"/>
  <sheetViews>
    <sheetView showZeros="0" zoomScale="130" zoomScaleNormal="130" workbookViewId="0">
      <selection activeCell="H37" sqref="H37"/>
    </sheetView>
  </sheetViews>
  <sheetFormatPr baseColWidth="10" defaultRowHeight="15"/>
  <cols>
    <col min="1" max="1" width="34.7109375" customWidth="1"/>
    <col min="2" max="2" width="8.7109375" customWidth="1"/>
    <col min="3" max="3" width="3.140625" customWidth="1"/>
    <col min="4" max="4" width="6" style="4" customWidth="1"/>
    <col min="5" max="5" width="5.140625" style="13" customWidth="1"/>
    <col min="6" max="6" width="3.140625" customWidth="1"/>
    <col min="7" max="7" width="4.28515625" style="6" customWidth="1"/>
    <col min="8" max="8" width="5.140625" style="13" customWidth="1"/>
    <col min="9" max="9" width="3.140625" style="6" customWidth="1"/>
    <col min="10" max="10" width="5.42578125" customWidth="1"/>
    <col min="11" max="11" width="4.42578125" customWidth="1"/>
    <col min="12" max="12" width="3.42578125" style="13" customWidth="1"/>
    <col min="13" max="13" width="5.140625" style="4" customWidth="1"/>
    <col min="14" max="14" width="3.5703125" customWidth="1"/>
    <col min="15" max="15" width="3.42578125" customWidth="1"/>
    <col min="16" max="16" width="5.85546875" style="4" customWidth="1"/>
    <col min="17" max="17" width="5.28515625" style="6" customWidth="1"/>
    <col min="18" max="18" width="3" customWidth="1"/>
    <col min="19" max="19" width="4.7109375" style="4" customWidth="1"/>
    <col min="20" max="20" width="2.140625" customWidth="1"/>
    <col min="21" max="21" width="5" style="13" customWidth="1"/>
    <col min="22" max="33" width="4.7109375" hidden="1" customWidth="1"/>
    <col min="34" max="37" width="4.7109375" customWidth="1"/>
  </cols>
  <sheetData>
    <row r="1" spans="1:32">
      <c r="A1" t="s">
        <v>205</v>
      </c>
    </row>
    <row r="3" spans="1:32">
      <c r="C3" s="11" t="s">
        <v>125</v>
      </c>
      <c r="D3" s="23"/>
      <c r="E3" s="15"/>
      <c r="F3" s="12" t="s">
        <v>126</v>
      </c>
      <c r="G3" s="15"/>
      <c r="H3" s="22"/>
      <c r="I3" s="12" t="s">
        <v>127</v>
      </c>
      <c r="J3" s="15"/>
      <c r="K3" s="22"/>
      <c r="L3" s="12" t="s">
        <v>129</v>
      </c>
      <c r="M3" s="12"/>
      <c r="N3" s="12"/>
      <c r="O3" s="15" t="s">
        <v>59</v>
      </c>
      <c r="P3" s="23"/>
      <c r="Q3" s="22"/>
      <c r="R3" s="12"/>
      <c r="S3" s="22" t="s">
        <v>128</v>
      </c>
      <c r="T3" s="12"/>
      <c r="U3" s="15" t="s">
        <v>131</v>
      </c>
    </row>
    <row r="4" spans="1:32">
      <c r="C4" s="11"/>
      <c r="D4" s="4" t="s">
        <v>128</v>
      </c>
      <c r="E4" s="13" t="s">
        <v>58</v>
      </c>
      <c r="F4" s="13"/>
      <c r="G4" s="6" t="s">
        <v>128</v>
      </c>
      <c r="H4" s="13" t="s">
        <v>58</v>
      </c>
      <c r="I4" s="13"/>
      <c r="J4" s="6" t="s">
        <v>128</v>
      </c>
      <c r="K4" s="13" t="s">
        <v>58</v>
      </c>
      <c r="M4" s="6" t="s">
        <v>130</v>
      </c>
      <c r="N4" s="13" t="s">
        <v>131</v>
      </c>
      <c r="O4" s="11"/>
      <c r="P4" s="4" t="s">
        <v>128</v>
      </c>
      <c r="Q4" s="13" t="s">
        <v>58</v>
      </c>
      <c r="R4" s="11"/>
      <c r="S4" s="11"/>
      <c r="T4" s="11"/>
      <c r="U4" s="14"/>
    </row>
    <row r="5" spans="1:32" ht="15.75">
      <c r="A5" s="33" t="s">
        <v>156</v>
      </c>
      <c r="B5" s="19" t="s">
        <v>67</v>
      </c>
      <c r="C5" s="11"/>
      <c r="F5" s="11"/>
      <c r="J5" s="11"/>
      <c r="K5" s="11"/>
    </row>
    <row r="6" spans="1:32">
      <c r="B6" s="11" t="s">
        <v>60</v>
      </c>
      <c r="C6" s="11"/>
      <c r="F6" s="11"/>
      <c r="J6" s="11"/>
      <c r="K6" s="11"/>
      <c r="V6" s="37" t="s">
        <v>150</v>
      </c>
      <c r="W6" s="38"/>
      <c r="X6" s="38"/>
      <c r="Y6" s="39"/>
      <c r="Z6" s="37" t="s">
        <v>151</v>
      </c>
      <c r="AA6" s="38"/>
      <c r="AB6" s="38"/>
      <c r="AC6" s="39"/>
    </row>
    <row r="7" spans="1:32">
      <c r="A7" s="28" t="s">
        <v>36</v>
      </c>
      <c r="B7" s="5"/>
      <c r="C7" s="11"/>
      <c r="D7" s="25">
        <v>95</v>
      </c>
      <c r="E7" s="13">
        <f t="shared" ref="E7:E37" si="0">1*(IFERROR(VLOOKUP($D7,$AE$7:$AF$16,2,FALSE),"0"))</f>
        <v>15</v>
      </c>
      <c r="F7" s="6"/>
      <c r="G7" s="25">
        <v>94</v>
      </c>
      <c r="H7" s="13">
        <f t="shared" ref="H7:H37" si="1">1*(IFERROR(VLOOKUP($G7,$AE$7:$AF$16,2,FALSE),"0"))</f>
        <v>12</v>
      </c>
      <c r="J7" s="4">
        <v>90</v>
      </c>
      <c r="K7" s="13">
        <f t="shared" ref="K7:K37" si="2">1*(IFERROR(VLOOKUP($J7,$AE$7:$AF$16,2,FALSE),"0"))</f>
        <v>0</v>
      </c>
      <c r="M7" s="4">
        <v>91</v>
      </c>
      <c r="N7" s="13">
        <f t="shared" ref="N7:N37" si="3">1*(IFERROR(VLOOKUP($M7,$AE$7:$AF$16,2,FALSE),"0"))</f>
        <v>3</v>
      </c>
      <c r="P7" s="25">
        <v>96</v>
      </c>
      <c r="Q7" s="13">
        <f t="shared" ref="Q7:Q37" si="4">1*(IFERROR(VLOOKUP($P7,$AE$7:$AF$16,2,FALSE),"0"))</f>
        <v>20</v>
      </c>
      <c r="S7" s="4">
        <f t="shared" ref="S7:S32" si="5">LARGE(V7:Y7,1)+LARGE(V7:Y7,2)+P7*1.5</f>
        <v>333</v>
      </c>
      <c r="U7" s="13">
        <f t="shared" ref="U7:U32" si="6">LARGE(Z7:AC7,1)+LARGE(Z7:AC7,2)+Q7*1.5</f>
        <v>57</v>
      </c>
      <c r="V7">
        <f t="shared" ref="V7:V32" si="7">+D7</f>
        <v>95</v>
      </c>
      <c r="W7">
        <f t="shared" ref="W7:W32" si="8">+G7</f>
        <v>94</v>
      </c>
      <c r="X7">
        <f t="shared" ref="X7:X32" si="9">+J7</f>
        <v>90</v>
      </c>
      <c r="Y7">
        <f t="shared" ref="Y7:Y32" si="10">+M7</f>
        <v>91</v>
      </c>
      <c r="Z7">
        <f t="shared" ref="Z7:Z32" si="11">+E7</f>
        <v>15</v>
      </c>
      <c r="AA7">
        <f t="shared" ref="AA7:AA32" si="12">+H7</f>
        <v>12</v>
      </c>
      <c r="AB7">
        <f t="shared" ref="AB7:AB32" si="13">+K7</f>
        <v>0</v>
      </c>
      <c r="AC7">
        <f t="shared" ref="AC7:AC32" si="14">+N7</f>
        <v>3</v>
      </c>
      <c r="AE7">
        <v>100</v>
      </c>
      <c r="AF7">
        <v>50</v>
      </c>
    </row>
    <row r="8" spans="1:32">
      <c r="A8" s="28" t="s">
        <v>27</v>
      </c>
      <c r="B8" s="5"/>
      <c r="C8" s="11"/>
      <c r="D8" s="4">
        <v>91</v>
      </c>
      <c r="E8" s="13">
        <f t="shared" si="0"/>
        <v>3</v>
      </c>
      <c r="G8" s="6">
        <v>92</v>
      </c>
      <c r="H8" s="13">
        <f t="shared" si="1"/>
        <v>6</v>
      </c>
      <c r="J8" s="25">
        <v>93</v>
      </c>
      <c r="K8" s="13">
        <f t="shared" si="2"/>
        <v>9</v>
      </c>
      <c r="M8" s="25">
        <v>96</v>
      </c>
      <c r="N8" s="13">
        <f t="shared" si="3"/>
        <v>20</v>
      </c>
      <c r="P8" s="25">
        <v>93</v>
      </c>
      <c r="Q8" s="13">
        <f t="shared" si="4"/>
        <v>9</v>
      </c>
      <c r="S8" s="4">
        <f t="shared" si="5"/>
        <v>328.5</v>
      </c>
      <c r="U8" s="13">
        <f t="shared" si="6"/>
        <v>42.5</v>
      </c>
      <c r="V8">
        <f t="shared" si="7"/>
        <v>91</v>
      </c>
      <c r="W8">
        <f t="shared" si="8"/>
        <v>92</v>
      </c>
      <c r="X8">
        <f t="shared" si="9"/>
        <v>93</v>
      </c>
      <c r="Y8">
        <f t="shared" si="10"/>
        <v>96</v>
      </c>
      <c r="Z8">
        <f t="shared" si="11"/>
        <v>3</v>
      </c>
      <c r="AA8">
        <f t="shared" si="12"/>
        <v>6</v>
      </c>
      <c r="AB8">
        <f t="shared" si="13"/>
        <v>9</v>
      </c>
      <c r="AC8">
        <f t="shared" si="14"/>
        <v>20</v>
      </c>
      <c r="AE8">
        <v>99</v>
      </c>
      <c r="AF8">
        <v>40</v>
      </c>
    </row>
    <row r="9" spans="1:32">
      <c r="A9" s="28" t="s">
        <v>138</v>
      </c>
      <c r="B9" s="5"/>
      <c r="D9" s="4">
        <v>92</v>
      </c>
      <c r="E9" s="13">
        <f t="shared" si="0"/>
        <v>6</v>
      </c>
      <c r="H9" s="13">
        <f t="shared" si="1"/>
        <v>0</v>
      </c>
      <c r="J9" s="4"/>
      <c r="K9" s="13">
        <f t="shared" si="2"/>
        <v>0</v>
      </c>
      <c r="N9" s="13">
        <f t="shared" si="3"/>
        <v>0</v>
      </c>
      <c r="P9" s="25">
        <v>96</v>
      </c>
      <c r="Q9" s="13">
        <f t="shared" si="4"/>
        <v>20</v>
      </c>
      <c r="S9" s="4">
        <f t="shared" si="5"/>
        <v>236</v>
      </c>
      <c r="U9" s="13">
        <f t="shared" si="6"/>
        <v>36</v>
      </c>
      <c r="V9">
        <f t="shared" si="7"/>
        <v>92</v>
      </c>
      <c r="W9">
        <f t="shared" si="8"/>
        <v>0</v>
      </c>
      <c r="X9">
        <f t="shared" si="9"/>
        <v>0</v>
      </c>
      <c r="Y9">
        <f t="shared" si="10"/>
        <v>0</v>
      </c>
      <c r="Z9">
        <f t="shared" si="11"/>
        <v>6</v>
      </c>
      <c r="AA9">
        <f t="shared" si="12"/>
        <v>0</v>
      </c>
      <c r="AB9">
        <f t="shared" si="13"/>
        <v>0</v>
      </c>
      <c r="AC9">
        <f t="shared" si="14"/>
        <v>0</v>
      </c>
      <c r="AE9" s="10">
        <v>98</v>
      </c>
      <c r="AF9" s="10">
        <v>30</v>
      </c>
    </row>
    <row r="10" spans="1:32">
      <c r="A10" s="28" t="s">
        <v>8</v>
      </c>
      <c r="B10" s="5"/>
      <c r="C10" s="11"/>
      <c r="D10" s="25">
        <v>94</v>
      </c>
      <c r="E10" s="13">
        <f t="shared" si="0"/>
        <v>12</v>
      </c>
      <c r="F10" s="4"/>
      <c r="G10" s="4">
        <v>88</v>
      </c>
      <c r="H10" s="13">
        <f t="shared" si="1"/>
        <v>0</v>
      </c>
      <c r="I10" s="4"/>
      <c r="J10" s="25">
        <v>93</v>
      </c>
      <c r="K10" s="13">
        <f t="shared" si="2"/>
        <v>9</v>
      </c>
      <c r="M10" s="25">
        <v>93</v>
      </c>
      <c r="N10" s="13">
        <f t="shared" si="3"/>
        <v>9</v>
      </c>
      <c r="P10" s="25">
        <v>93</v>
      </c>
      <c r="Q10" s="13">
        <f t="shared" si="4"/>
        <v>9</v>
      </c>
      <c r="S10" s="4">
        <f t="shared" si="5"/>
        <v>326.5</v>
      </c>
      <c r="U10" s="13">
        <f t="shared" si="6"/>
        <v>34.5</v>
      </c>
      <c r="V10">
        <f t="shared" si="7"/>
        <v>94</v>
      </c>
      <c r="W10">
        <f t="shared" si="8"/>
        <v>88</v>
      </c>
      <c r="X10">
        <f t="shared" si="9"/>
        <v>93</v>
      </c>
      <c r="Y10">
        <f t="shared" si="10"/>
        <v>93</v>
      </c>
      <c r="Z10">
        <f t="shared" si="11"/>
        <v>12</v>
      </c>
      <c r="AA10">
        <f t="shared" si="12"/>
        <v>0</v>
      </c>
      <c r="AB10">
        <f t="shared" si="13"/>
        <v>9</v>
      </c>
      <c r="AC10">
        <f t="shared" si="14"/>
        <v>9</v>
      </c>
      <c r="AE10">
        <v>97</v>
      </c>
      <c r="AF10">
        <v>25</v>
      </c>
    </row>
    <row r="11" spans="1:32">
      <c r="A11" s="28" t="s">
        <v>9</v>
      </c>
      <c r="B11" s="5"/>
      <c r="C11" s="11"/>
      <c r="D11" s="25">
        <v>95</v>
      </c>
      <c r="E11" s="13">
        <f t="shared" si="0"/>
        <v>15</v>
      </c>
      <c r="F11" s="6"/>
      <c r="G11" s="25">
        <v>95</v>
      </c>
      <c r="H11" s="13">
        <f t="shared" si="1"/>
        <v>15</v>
      </c>
      <c r="J11" s="4">
        <v>90</v>
      </c>
      <c r="K11" s="13">
        <f t="shared" si="2"/>
        <v>0</v>
      </c>
      <c r="M11" s="25">
        <v>94</v>
      </c>
      <c r="N11" s="13">
        <f t="shared" si="3"/>
        <v>12</v>
      </c>
      <c r="P11" s="4">
        <v>87</v>
      </c>
      <c r="Q11" s="13">
        <f t="shared" si="4"/>
        <v>0</v>
      </c>
      <c r="S11" s="4">
        <f t="shared" si="5"/>
        <v>320.5</v>
      </c>
      <c r="U11" s="13">
        <f t="shared" si="6"/>
        <v>30</v>
      </c>
      <c r="V11">
        <f t="shared" si="7"/>
        <v>95</v>
      </c>
      <c r="W11">
        <f t="shared" si="8"/>
        <v>95</v>
      </c>
      <c r="X11">
        <f t="shared" si="9"/>
        <v>90</v>
      </c>
      <c r="Y11">
        <f t="shared" si="10"/>
        <v>94</v>
      </c>
      <c r="Z11">
        <f t="shared" si="11"/>
        <v>15</v>
      </c>
      <c r="AA11">
        <f t="shared" si="12"/>
        <v>15</v>
      </c>
      <c r="AB11">
        <f t="shared" si="13"/>
        <v>0</v>
      </c>
      <c r="AC11">
        <f t="shared" si="14"/>
        <v>12</v>
      </c>
      <c r="AE11">
        <v>96</v>
      </c>
      <c r="AF11">
        <v>20</v>
      </c>
    </row>
    <row r="12" spans="1:32">
      <c r="A12" s="28" t="s">
        <v>41</v>
      </c>
      <c r="B12" s="5"/>
      <c r="C12" s="11"/>
      <c r="E12" s="13">
        <f t="shared" si="0"/>
        <v>0</v>
      </c>
      <c r="G12" s="25">
        <v>95</v>
      </c>
      <c r="H12" s="13">
        <f t="shared" si="1"/>
        <v>15</v>
      </c>
      <c r="J12" s="6">
        <v>90</v>
      </c>
      <c r="K12" s="13">
        <f t="shared" si="2"/>
        <v>0</v>
      </c>
      <c r="M12" s="4">
        <v>89</v>
      </c>
      <c r="N12" s="13">
        <f t="shared" si="3"/>
        <v>0</v>
      </c>
      <c r="P12" s="4">
        <v>92</v>
      </c>
      <c r="Q12" s="13">
        <f t="shared" si="4"/>
        <v>6</v>
      </c>
      <c r="S12" s="4">
        <f t="shared" si="5"/>
        <v>323</v>
      </c>
      <c r="U12" s="13">
        <f t="shared" si="6"/>
        <v>24</v>
      </c>
      <c r="V12">
        <f t="shared" si="7"/>
        <v>0</v>
      </c>
      <c r="W12">
        <f t="shared" si="8"/>
        <v>95</v>
      </c>
      <c r="X12">
        <f t="shared" si="9"/>
        <v>90</v>
      </c>
      <c r="Y12">
        <f t="shared" si="10"/>
        <v>89</v>
      </c>
      <c r="Z12">
        <f t="shared" si="11"/>
        <v>0</v>
      </c>
      <c r="AA12">
        <f t="shared" si="12"/>
        <v>15</v>
      </c>
      <c r="AB12">
        <f t="shared" si="13"/>
        <v>0</v>
      </c>
      <c r="AC12">
        <f t="shared" si="14"/>
        <v>0</v>
      </c>
      <c r="AE12">
        <v>95</v>
      </c>
      <c r="AF12">
        <v>15</v>
      </c>
    </row>
    <row r="13" spans="1:32">
      <c r="A13" s="28" t="s">
        <v>23</v>
      </c>
      <c r="B13" s="5"/>
      <c r="C13" s="11"/>
      <c r="D13" s="25">
        <v>94</v>
      </c>
      <c r="E13" s="13">
        <f t="shared" si="0"/>
        <v>12</v>
      </c>
      <c r="F13" s="6"/>
      <c r="G13" s="6">
        <v>89</v>
      </c>
      <c r="H13" s="13">
        <f t="shared" si="1"/>
        <v>0</v>
      </c>
      <c r="J13" s="4">
        <v>90</v>
      </c>
      <c r="K13" s="13">
        <f t="shared" si="2"/>
        <v>0</v>
      </c>
      <c r="M13" s="4">
        <v>92</v>
      </c>
      <c r="N13" s="13">
        <f t="shared" si="3"/>
        <v>6</v>
      </c>
      <c r="P13" s="4">
        <v>91</v>
      </c>
      <c r="Q13" s="13">
        <f t="shared" si="4"/>
        <v>3</v>
      </c>
      <c r="S13" s="4">
        <f t="shared" si="5"/>
        <v>322.5</v>
      </c>
      <c r="U13" s="13">
        <f t="shared" si="6"/>
        <v>22.5</v>
      </c>
      <c r="V13">
        <f t="shared" si="7"/>
        <v>94</v>
      </c>
      <c r="W13">
        <f t="shared" si="8"/>
        <v>89</v>
      </c>
      <c r="X13">
        <f t="shared" si="9"/>
        <v>90</v>
      </c>
      <c r="Y13">
        <f t="shared" si="10"/>
        <v>92</v>
      </c>
      <c r="Z13">
        <f t="shared" si="11"/>
        <v>12</v>
      </c>
      <c r="AA13">
        <f t="shared" si="12"/>
        <v>0</v>
      </c>
      <c r="AB13">
        <f t="shared" si="13"/>
        <v>0</v>
      </c>
      <c r="AC13">
        <f t="shared" si="14"/>
        <v>6</v>
      </c>
      <c r="AE13">
        <v>94</v>
      </c>
      <c r="AF13">
        <v>12</v>
      </c>
    </row>
    <row r="14" spans="1:32">
      <c r="A14" s="28" t="s">
        <v>11</v>
      </c>
      <c r="B14" s="5"/>
      <c r="C14" s="11"/>
      <c r="D14" s="4">
        <v>91</v>
      </c>
      <c r="E14" s="13">
        <f t="shared" si="0"/>
        <v>3</v>
      </c>
      <c r="F14" s="6"/>
      <c r="G14" s="6">
        <v>90</v>
      </c>
      <c r="H14" s="13">
        <f t="shared" si="1"/>
        <v>0</v>
      </c>
      <c r="J14" s="25">
        <v>94</v>
      </c>
      <c r="K14" s="13">
        <f t="shared" si="2"/>
        <v>12</v>
      </c>
      <c r="M14" s="4">
        <v>89</v>
      </c>
      <c r="N14" s="13">
        <f t="shared" si="3"/>
        <v>0</v>
      </c>
      <c r="P14" s="4">
        <v>91</v>
      </c>
      <c r="Q14" s="13">
        <f t="shared" si="4"/>
        <v>3</v>
      </c>
      <c r="S14" s="4">
        <f t="shared" si="5"/>
        <v>321.5</v>
      </c>
      <c r="U14" s="13">
        <f t="shared" si="6"/>
        <v>19.5</v>
      </c>
      <c r="V14">
        <f t="shared" si="7"/>
        <v>91</v>
      </c>
      <c r="W14">
        <f t="shared" si="8"/>
        <v>90</v>
      </c>
      <c r="X14">
        <f t="shared" si="9"/>
        <v>94</v>
      </c>
      <c r="Y14">
        <f t="shared" si="10"/>
        <v>89</v>
      </c>
      <c r="Z14">
        <f t="shared" si="11"/>
        <v>3</v>
      </c>
      <c r="AA14">
        <f t="shared" si="12"/>
        <v>0</v>
      </c>
      <c r="AB14">
        <f t="shared" si="13"/>
        <v>12</v>
      </c>
      <c r="AC14">
        <f t="shared" si="14"/>
        <v>0</v>
      </c>
      <c r="AE14">
        <v>93</v>
      </c>
      <c r="AF14">
        <v>9</v>
      </c>
    </row>
    <row r="15" spans="1:32">
      <c r="A15" s="28" t="s">
        <v>54</v>
      </c>
      <c r="B15" s="5"/>
      <c r="C15" s="11"/>
      <c r="E15" s="13">
        <f t="shared" si="0"/>
        <v>0</v>
      </c>
      <c r="H15" s="13">
        <f t="shared" si="1"/>
        <v>0</v>
      </c>
      <c r="J15" s="6">
        <v>90</v>
      </c>
      <c r="K15" s="13">
        <f t="shared" si="2"/>
        <v>0</v>
      </c>
      <c r="M15" s="4">
        <v>95</v>
      </c>
      <c r="N15" s="13">
        <f t="shared" si="3"/>
        <v>15</v>
      </c>
      <c r="P15" s="4">
        <v>91</v>
      </c>
      <c r="Q15" s="13">
        <f t="shared" si="4"/>
        <v>3</v>
      </c>
      <c r="S15" s="4">
        <f t="shared" si="5"/>
        <v>321.5</v>
      </c>
      <c r="U15" s="13">
        <f t="shared" si="6"/>
        <v>19.5</v>
      </c>
      <c r="V15">
        <f t="shared" si="7"/>
        <v>0</v>
      </c>
      <c r="W15">
        <f t="shared" si="8"/>
        <v>0</v>
      </c>
      <c r="X15">
        <f t="shared" si="9"/>
        <v>90</v>
      </c>
      <c r="Y15">
        <f t="shared" si="10"/>
        <v>95</v>
      </c>
      <c r="Z15">
        <f t="shared" si="11"/>
        <v>0</v>
      </c>
      <c r="AA15">
        <f t="shared" si="12"/>
        <v>0</v>
      </c>
      <c r="AB15">
        <f t="shared" si="13"/>
        <v>0</v>
      </c>
      <c r="AC15">
        <f t="shared" si="14"/>
        <v>15</v>
      </c>
      <c r="AE15">
        <v>92</v>
      </c>
      <c r="AF15">
        <v>6</v>
      </c>
    </row>
    <row r="16" spans="1:32">
      <c r="A16" s="28" t="s">
        <v>0</v>
      </c>
      <c r="B16" s="5"/>
      <c r="C16" s="4"/>
      <c r="D16" s="4">
        <v>92</v>
      </c>
      <c r="E16" s="13">
        <f t="shared" si="0"/>
        <v>6</v>
      </c>
      <c r="F16" s="6"/>
      <c r="G16" s="6">
        <v>92</v>
      </c>
      <c r="H16" s="13">
        <f t="shared" si="1"/>
        <v>6</v>
      </c>
      <c r="J16" s="4">
        <v>91</v>
      </c>
      <c r="K16" s="13">
        <f t="shared" si="2"/>
        <v>3</v>
      </c>
      <c r="M16" s="4">
        <v>89</v>
      </c>
      <c r="N16" s="13">
        <f t="shared" si="3"/>
        <v>0</v>
      </c>
      <c r="P16" s="4">
        <v>88</v>
      </c>
      <c r="Q16" s="13">
        <f t="shared" si="4"/>
        <v>0</v>
      </c>
      <c r="S16" s="4">
        <f t="shared" si="5"/>
        <v>316</v>
      </c>
      <c r="U16" s="13">
        <f t="shared" si="6"/>
        <v>12</v>
      </c>
      <c r="V16">
        <f t="shared" si="7"/>
        <v>92</v>
      </c>
      <c r="W16">
        <f t="shared" si="8"/>
        <v>92</v>
      </c>
      <c r="X16">
        <f t="shared" si="9"/>
        <v>91</v>
      </c>
      <c r="Y16">
        <f t="shared" si="10"/>
        <v>89</v>
      </c>
      <c r="Z16">
        <f t="shared" si="11"/>
        <v>6</v>
      </c>
      <c r="AA16">
        <f t="shared" si="12"/>
        <v>6</v>
      </c>
      <c r="AB16">
        <f t="shared" si="13"/>
        <v>3</v>
      </c>
      <c r="AC16">
        <f t="shared" si="14"/>
        <v>0</v>
      </c>
      <c r="AE16">
        <v>91</v>
      </c>
      <c r="AF16">
        <v>3</v>
      </c>
    </row>
    <row r="17" spans="1:29">
      <c r="A17" s="28" t="s">
        <v>21</v>
      </c>
      <c r="B17" s="5"/>
      <c r="C17" s="11"/>
      <c r="D17" s="4">
        <v>83</v>
      </c>
      <c r="E17" s="13">
        <f t="shared" si="0"/>
        <v>0</v>
      </c>
      <c r="F17" s="6"/>
      <c r="G17" s="25">
        <v>94</v>
      </c>
      <c r="H17" s="13">
        <f t="shared" si="1"/>
        <v>12</v>
      </c>
      <c r="J17" s="4"/>
      <c r="K17" s="13">
        <f t="shared" si="2"/>
        <v>0</v>
      </c>
      <c r="M17" s="4">
        <v>87</v>
      </c>
      <c r="N17" s="13">
        <f t="shared" si="3"/>
        <v>0</v>
      </c>
      <c r="P17" s="4">
        <v>89</v>
      </c>
      <c r="Q17" s="13">
        <f t="shared" si="4"/>
        <v>0</v>
      </c>
      <c r="S17" s="4">
        <f t="shared" si="5"/>
        <v>314.5</v>
      </c>
      <c r="U17" s="13">
        <f t="shared" si="6"/>
        <v>12</v>
      </c>
      <c r="V17">
        <f t="shared" si="7"/>
        <v>83</v>
      </c>
      <c r="W17">
        <f t="shared" si="8"/>
        <v>94</v>
      </c>
      <c r="X17">
        <f t="shared" si="9"/>
        <v>0</v>
      </c>
      <c r="Y17">
        <f t="shared" si="10"/>
        <v>87</v>
      </c>
      <c r="Z17">
        <f t="shared" si="11"/>
        <v>0</v>
      </c>
      <c r="AA17">
        <f t="shared" si="12"/>
        <v>12</v>
      </c>
      <c r="AB17">
        <f t="shared" si="13"/>
        <v>0</v>
      </c>
      <c r="AC17">
        <f t="shared" si="14"/>
        <v>0</v>
      </c>
    </row>
    <row r="18" spans="1:29">
      <c r="A18" s="28" t="s">
        <v>10</v>
      </c>
      <c r="B18" s="5"/>
      <c r="C18" s="11"/>
      <c r="D18" s="4">
        <v>84</v>
      </c>
      <c r="E18" s="13">
        <f t="shared" si="0"/>
        <v>0</v>
      </c>
      <c r="F18" s="6"/>
      <c r="G18" s="25">
        <v>93</v>
      </c>
      <c r="H18" s="13">
        <f t="shared" si="1"/>
        <v>9</v>
      </c>
      <c r="J18" s="4">
        <v>89</v>
      </c>
      <c r="K18" s="13">
        <f t="shared" si="2"/>
        <v>0</v>
      </c>
      <c r="M18" s="4">
        <v>91</v>
      </c>
      <c r="N18" s="13">
        <f t="shared" si="3"/>
        <v>3</v>
      </c>
      <c r="P18" s="4">
        <v>84</v>
      </c>
      <c r="Q18" s="13">
        <f t="shared" si="4"/>
        <v>0</v>
      </c>
      <c r="S18" s="4">
        <f t="shared" si="5"/>
        <v>310</v>
      </c>
      <c r="U18" s="13">
        <f t="shared" si="6"/>
        <v>12</v>
      </c>
      <c r="V18">
        <f t="shared" si="7"/>
        <v>84</v>
      </c>
      <c r="W18">
        <f t="shared" si="8"/>
        <v>93</v>
      </c>
      <c r="X18">
        <f t="shared" si="9"/>
        <v>89</v>
      </c>
      <c r="Y18">
        <f t="shared" si="10"/>
        <v>91</v>
      </c>
      <c r="Z18">
        <f t="shared" si="11"/>
        <v>0</v>
      </c>
      <c r="AA18">
        <f t="shared" si="12"/>
        <v>9</v>
      </c>
      <c r="AB18">
        <f t="shared" si="13"/>
        <v>0</v>
      </c>
      <c r="AC18">
        <f t="shared" si="14"/>
        <v>3</v>
      </c>
    </row>
    <row r="19" spans="1:29">
      <c r="A19" s="28" t="s">
        <v>6</v>
      </c>
      <c r="B19" s="5"/>
      <c r="C19" s="11"/>
      <c r="E19" s="13">
        <f t="shared" si="0"/>
        <v>0</v>
      </c>
      <c r="G19" s="6">
        <v>83</v>
      </c>
      <c r="H19" s="13">
        <f t="shared" si="1"/>
        <v>0</v>
      </c>
      <c r="J19" s="25">
        <v>94</v>
      </c>
      <c r="K19" s="13">
        <f t="shared" si="2"/>
        <v>12</v>
      </c>
      <c r="N19" s="13">
        <f t="shared" si="3"/>
        <v>0</v>
      </c>
      <c r="P19" s="4">
        <v>83</v>
      </c>
      <c r="Q19" s="13">
        <f t="shared" si="4"/>
        <v>0</v>
      </c>
      <c r="S19" s="4">
        <f t="shared" si="5"/>
        <v>301.5</v>
      </c>
      <c r="U19" s="13">
        <f t="shared" si="6"/>
        <v>12</v>
      </c>
      <c r="V19">
        <f t="shared" si="7"/>
        <v>0</v>
      </c>
      <c r="W19">
        <f t="shared" si="8"/>
        <v>83</v>
      </c>
      <c r="X19">
        <f t="shared" si="9"/>
        <v>94</v>
      </c>
      <c r="Y19">
        <f t="shared" si="10"/>
        <v>0</v>
      </c>
      <c r="Z19">
        <f t="shared" si="11"/>
        <v>0</v>
      </c>
      <c r="AA19">
        <f t="shared" si="12"/>
        <v>0</v>
      </c>
      <c r="AB19">
        <f t="shared" si="13"/>
        <v>12</v>
      </c>
      <c r="AC19">
        <f t="shared" si="14"/>
        <v>0</v>
      </c>
    </row>
    <row r="20" spans="1:29">
      <c r="A20" s="28" t="s">
        <v>46</v>
      </c>
      <c r="B20" s="5"/>
      <c r="C20" s="11"/>
      <c r="D20" s="4">
        <v>88</v>
      </c>
      <c r="E20" s="13">
        <f t="shared" si="0"/>
        <v>0</v>
      </c>
      <c r="G20" s="25">
        <v>93</v>
      </c>
      <c r="H20" s="13">
        <f t="shared" si="1"/>
        <v>9</v>
      </c>
      <c r="J20" s="4">
        <v>90</v>
      </c>
      <c r="K20" s="13">
        <f t="shared" si="2"/>
        <v>0</v>
      </c>
      <c r="M20" s="4">
        <v>86</v>
      </c>
      <c r="N20" s="13">
        <f t="shared" si="3"/>
        <v>0</v>
      </c>
      <c r="P20" s="4">
        <v>87</v>
      </c>
      <c r="Q20" s="13">
        <f t="shared" si="4"/>
        <v>0</v>
      </c>
      <c r="S20" s="4">
        <f t="shared" si="5"/>
        <v>313.5</v>
      </c>
      <c r="U20" s="13">
        <f t="shared" si="6"/>
        <v>9</v>
      </c>
      <c r="V20">
        <f t="shared" si="7"/>
        <v>88</v>
      </c>
      <c r="W20">
        <f t="shared" si="8"/>
        <v>93</v>
      </c>
      <c r="X20">
        <f t="shared" si="9"/>
        <v>90</v>
      </c>
      <c r="Y20">
        <f t="shared" si="10"/>
        <v>86</v>
      </c>
      <c r="Z20">
        <f t="shared" si="11"/>
        <v>0</v>
      </c>
      <c r="AA20">
        <f t="shared" si="12"/>
        <v>9</v>
      </c>
      <c r="AB20">
        <f t="shared" si="13"/>
        <v>0</v>
      </c>
      <c r="AC20">
        <f t="shared" si="14"/>
        <v>0</v>
      </c>
    </row>
    <row r="21" spans="1:29">
      <c r="A21" s="28" t="s">
        <v>30</v>
      </c>
      <c r="B21" s="5"/>
      <c r="C21" s="11"/>
      <c r="D21" s="4">
        <v>91</v>
      </c>
      <c r="E21" s="13">
        <f t="shared" si="0"/>
        <v>3</v>
      </c>
      <c r="F21" s="6"/>
      <c r="H21" s="13">
        <f t="shared" si="1"/>
        <v>0</v>
      </c>
      <c r="J21" s="4">
        <v>89</v>
      </c>
      <c r="K21" s="13">
        <f t="shared" si="2"/>
        <v>0</v>
      </c>
      <c r="M21" s="4">
        <v>92</v>
      </c>
      <c r="N21" s="13">
        <f t="shared" si="3"/>
        <v>6</v>
      </c>
      <c r="P21" s="4">
        <v>86</v>
      </c>
      <c r="Q21" s="13">
        <f t="shared" si="4"/>
        <v>0</v>
      </c>
      <c r="S21" s="4">
        <f t="shared" si="5"/>
        <v>312</v>
      </c>
      <c r="U21" s="13">
        <f t="shared" si="6"/>
        <v>9</v>
      </c>
      <c r="V21">
        <f t="shared" si="7"/>
        <v>91</v>
      </c>
      <c r="W21">
        <f t="shared" si="8"/>
        <v>0</v>
      </c>
      <c r="X21">
        <f t="shared" si="9"/>
        <v>89</v>
      </c>
      <c r="Y21">
        <f t="shared" si="10"/>
        <v>92</v>
      </c>
      <c r="Z21">
        <f t="shared" si="11"/>
        <v>3</v>
      </c>
      <c r="AA21">
        <f t="shared" si="12"/>
        <v>0</v>
      </c>
      <c r="AB21">
        <f t="shared" si="13"/>
        <v>0</v>
      </c>
      <c r="AC21">
        <f t="shared" si="14"/>
        <v>6</v>
      </c>
    </row>
    <row r="22" spans="1:29">
      <c r="A22" s="28" t="s">
        <v>197</v>
      </c>
      <c r="D22" s="25">
        <v>93</v>
      </c>
      <c r="E22" s="13">
        <f t="shared" si="0"/>
        <v>9</v>
      </c>
      <c r="H22" s="13">
        <f t="shared" si="1"/>
        <v>0</v>
      </c>
      <c r="J22" s="4"/>
      <c r="K22" s="13">
        <f t="shared" si="2"/>
        <v>0</v>
      </c>
      <c r="M22" s="4">
        <v>80</v>
      </c>
      <c r="N22" s="13">
        <f t="shared" si="3"/>
        <v>0</v>
      </c>
      <c r="P22" s="4">
        <v>88</v>
      </c>
      <c r="Q22" s="13">
        <f t="shared" si="4"/>
        <v>0</v>
      </c>
      <c r="S22" s="4">
        <f t="shared" si="5"/>
        <v>305</v>
      </c>
      <c r="U22" s="13">
        <f t="shared" si="6"/>
        <v>9</v>
      </c>
      <c r="V22">
        <f t="shared" si="7"/>
        <v>93</v>
      </c>
      <c r="W22">
        <f t="shared" si="8"/>
        <v>0</v>
      </c>
      <c r="X22">
        <f t="shared" si="9"/>
        <v>0</v>
      </c>
      <c r="Y22">
        <f t="shared" si="10"/>
        <v>80</v>
      </c>
      <c r="Z22">
        <f t="shared" si="11"/>
        <v>9</v>
      </c>
      <c r="AA22">
        <f t="shared" si="12"/>
        <v>0</v>
      </c>
      <c r="AB22">
        <f t="shared" si="13"/>
        <v>0</v>
      </c>
      <c r="AC22">
        <f t="shared" si="14"/>
        <v>0</v>
      </c>
    </row>
    <row r="23" spans="1:29">
      <c r="A23" s="10" t="s">
        <v>40</v>
      </c>
      <c r="B23" s="5"/>
      <c r="C23" s="11"/>
      <c r="D23" s="4">
        <v>86</v>
      </c>
      <c r="E23" s="13">
        <f t="shared" si="0"/>
        <v>0</v>
      </c>
      <c r="H23" s="13">
        <f t="shared" si="1"/>
        <v>0</v>
      </c>
      <c r="J23" s="4"/>
      <c r="K23" s="13">
        <f t="shared" si="2"/>
        <v>0</v>
      </c>
      <c r="M23" s="25">
        <v>93</v>
      </c>
      <c r="N23" s="13">
        <f t="shared" si="3"/>
        <v>9</v>
      </c>
      <c r="P23" s="4">
        <v>78</v>
      </c>
      <c r="Q23" s="13">
        <f t="shared" si="4"/>
        <v>0</v>
      </c>
      <c r="S23" s="4">
        <f t="shared" si="5"/>
        <v>296</v>
      </c>
      <c r="U23" s="13">
        <f t="shared" si="6"/>
        <v>9</v>
      </c>
      <c r="V23">
        <f t="shared" si="7"/>
        <v>86</v>
      </c>
      <c r="W23">
        <f t="shared" si="8"/>
        <v>0</v>
      </c>
      <c r="X23">
        <f t="shared" si="9"/>
        <v>0</v>
      </c>
      <c r="Y23">
        <f t="shared" si="10"/>
        <v>93</v>
      </c>
      <c r="Z23">
        <f t="shared" si="11"/>
        <v>0</v>
      </c>
      <c r="AA23">
        <f t="shared" si="12"/>
        <v>0</v>
      </c>
      <c r="AB23">
        <f t="shared" si="13"/>
        <v>0</v>
      </c>
      <c r="AC23">
        <f t="shared" si="14"/>
        <v>9</v>
      </c>
    </row>
    <row r="24" spans="1:29">
      <c r="A24" s="10" t="s">
        <v>38</v>
      </c>
      <c r="B24" s="5"/>
      <c r="C24" s="11"/>
      <c r="D24" s="4">
        <v>92</v>
      </c>
      <c r="E24" s="13">
        <f t="shared" si="0"/>
        <v>6</v>
      </c>
      <c r="F24" s="6"/>
      <c r="G24" s="6">
        <v>88</v>
      </c>
      <c r="H24" s="13">
        <f t="shared" si="1"/>
        <v>0</v>
      </c>
      <c r="J24" s="4">
        <v>87</v>
      </c>
      <c r="K24" s="13">
        <f t="shared" si="2"/>
        <v>0</v>
      </c>
      <c r="M24" s="4">
        <v>85</v>
      </c>
      <c r="N24" s="13">
        <f t="shared" si="3"/>
        <v>0</v>
      </c>
      <c r="P24" s="4">
        <v>86</v>
      </c>
      <c r="Q24" s="13">
        <f t="shared" si="4"/>
        <v>0</v>
      </c>
      <c r="S24" s="4">
        <f t="shared" si="5"/>
        <v>309</v>
      </c>
      <c r="U24" s="13">
        <f t="shared" si="6"/>
        <v>6</v>
      </c>
      <c r="V24">
        <f t="shared" si="7"/>
        <v>92</v>
      </c>
      <c r="W24">
        <f t="shared" si="8"/>
        <v>88</v>
      </c>
      <c r="X24">
        <f t="shared" si="9"/>
        <v>87</v>
      </c>
      <c r="Y24">
        <f t="shared" si="10"/>
        <v>85</v>
      </c>
      <c r="Z24">
        <f t="shared" si="11"/>
        <v>6</v>
      </c>
      <c r="AA24">
        <f t="shared" si="12"/>
        <v>0</v>
      </c>
      <c r="AB24">
        <f t="shared" si="13"/>
        <v>0</v>
      </c>
      <c r="AC24">
        <f t="shared" si="14"/>
        <v>0</v>
      </c>
    </row>
    <row r="25" spans="1:29">
      <c r="A25" s="10" t="s">
        <v>43</v>
      </c>
      <c r="B25" s="5"/>
      <c r="C25" s="11"/>
      <c r="D25" s="4">
        <v>90</v>
      </c>
      <c r="E25" s="13">
        <f t="shared" si="0"/>
        <v>0</v>
      </c>
      <c r="F25" s="6"/>
      <c r="H25" s="13">
        <f t="shared" si="1"/>
        <v>0</v>
      </c>
      <c r="J25" s="4">
        <v>84</v>
      </c>
      <c r="K25" s="13">
        <f t="shared" si="2"/>
        <v>0</v>
      </c>
      <c r="M25" s="4">
        <v>88</v>
      </c>
      <c r="N25" s="13">
        <f t="shared" si="3"/>
        <v>0</v>
      </c>
      <c r="P25" s="4">
        <v>90</v>
      </c>
      <c r="Q25" s="13">
        <f t="shared" si="4"/>
        <v>0</v>
      </c>
      <c r="S25" s="4">
        <f t="shared" si="5"/>
        <v>313</v>
      </c>
      <c r="U25" s="13">
        <f t="shared" si="6"/>
        <v>0</v>
      </c>
      <c r="V25">
        <f t="shared" si="7"/>
        <v>90</v>
      </c>
      <c r="W25">
        <f t="shared" si="8"/>
        <v>0</v>
      </c>
      <c r="X25">
        <f t="shared" si="9"/>
        <v>84</v>
      </c>
      <c r="Y25">
        <f t="shared" si="10"/>
        <v>88</v>
      </c>
      <c r="Z25">
        <f t="shared" si="11"/>
        <v>0</v>
      </c>
      <c r="AA25">
        <f t="shared" si="12"/>
        <v>0</v>
      </c>
      <c r="AB25">
        <f t="shared" si="13"/>
        <v>0</v>
      </c>
      <c r="AC25">
        <f t="shared" si="14"/>
        <v>0</v>
      </c>
    </row>
    <row r="26" spans="1:29">
      <c r="A26" s="10" t="s">
        <v>96</v>
      </c>
      <c r="D26" s="4">
        <v>89</v>
      </c>
      <c r="E26" s="13">
        <f t="shared" si="0"/>
        <v>0</v>
      </c>
      <c r="F26" s="6"/>
      <c r="G26" s="6">
        <v>88</v>
      </c>
      <c r="H26" s="13">
        <f t="shared" si="1"/>
        <v>0</v>
      </c>
      <c r="J26" s="4">
        <v>89</v>
      </c>
      <c r="K26" s="13">
        <f t="shared" si="2"/>
        <v>0</v>
      </c>
      <c r="M26" s="4">
        <v>88</v>
      </c>
      <c r="N26" s="13">
        <f t="shared" si="3"/>
        <v>0</v>
      </c>
      <c r="P26" s="4">
        <v>87</v>
      </c>
      <c r="Q26" s="13">
        <f t="shared" si="4"/>
        <v>0</v>
      </c>
      <c r="S26" s="4">
        <f t="shared" si="5"/>
        <v>308.5</v>
      </c>
      <c r="U26" s="13">
        <f t="shared" si="6"/>
        <v>0</v>
      </c>
      <c r="V26">
        <f t="shared" si="7"/>
        <v>89</v>
      </c>
      <c r="W26">
        <f t="shared" si="8"/>
        <v>88</v>
      </c>
      <c r="X26">
        <f t="shared" si="9"/>
        <v>89</v>
      </c>
      <c r="Y26">
        <f t="shared" si="10"/>
        <v>88</v>
      </c>
      <c r="Z26">
        <f t="shared" si="11"/>
        <v>0</v>
      </c>
      <c r="AA26">
        <f t="shared" si="12"/>
        <v>0</v>
      </c>
      <c r="AB26">
        <f t="shared" si="13"/>
        <v>0</v>
      </c>
      <c r="AC26">
        <f t="shared" si="14"/>
        <v>0</v>
      </c>
    </row>
    <row r="27" spans="1:29">
      <c r="A27" s="10" t="s">
        <v>15</v>
      </c>
      <c r="B27" s="5"/>
      <c r="C27" s="11"/>
      <c r="D27" s="4">
        <v>78</v>
      </c>
      <c r="E27" s="13">
        <f t="shared" si="0"/>
        <v>0</v>
      </c>
      <c r="F27" s="6"/>
      <c r="G27" s="6">
        <v>76</v>
      </c>
      <c r="H27" s="13">
        <f t="shared" si="1"/>
        <v>0</v>
      </c>
      <c r="J27" s="4">
        <v>86</v>
      </c>
      <c r="K27" s="13">
        <f t="shared" si="2"/>
        <v>0</v>
      </c>
      <c r="M27" s="4">
        <v>89</v>
      </c>
      <c r="N27" s="13">
        <f t="shared" si="3"/>
        <v>0</v>
      </c>
      <c r="P27" s="4">
        <v>89</v>
      </c>
      <c r="Q27" s="13">
        <f t="shared" si="4"/>
        <v>0</v>
      </c>
      <c r="S27" s="4">
        <f t="shared" si="5"/>
        <v>308.5</v>
      </c>
      <c r="U27" s="13">
        <f t="shared" si="6"/>
        <v>0</v>
      </c>
      <c r="V27">
        <f t="shared" si="7"/>
        <v>78</v>
      </c>
      <c r="W27">
        <f t="shared" si="8"/>
        <v>76</v>
      </c>
      <c r="X27">
        <f t="shared" si="9"/>
        <v>86</v>
      </c>
      <c r="Y27">
        <f t="shared" si="10"/>
        <v>89</v>
      </c>
      <c r="Z27">
        <f t="shared" si="11"/>
        <v>0</v>
      </c>
      <c r="AA27">
        <f t="shared" si="12"/>
        <v>0</v>
      </c>
      <c r="AB27">
        <f t="shared" si="13"/>
        <v>0</v>
      </c>
      <c r="AC27">
        <f t="shared" si="14"/>
        <v>0</v>
      </c>
    </row>
    <row r="28" spans="1:29">
      <c r="A28" s="10" t="s">
        <v>39</v>
      </c>
      <c r="B28" s="5"/>
      <c r="C28" s="11"/>
      <c r="D28" s="4">
        <v>85</v>
      </c>
      <c r="E28" s="13">
        <f t="shared" si="0"/>
        <v>0</v>
      </c>
      <c r="F28" s="6"/>
      <c r="G28" s="6">
        <v>86</v>
      </c>
      <c r="H28" s="13">
        <f t="shared" si="1"/>
        <v>0</v>
      </c>
      <c r="J28" s="4">
        <v>84</v>
      </c>
      <c r="K28" s="13">
        <f t="shared" si="2"/>
        <v>0</v>
      </c>
      <c r="M28" s="4">
        <v>89</v>
      </c>
      <c r="N28" s="13">
        <f t="shared" si="3"/>
        <v>0</v>
      </c>
      <c r="P28" s="4">
        <v>88</v>
      </c>
      <c r="Q28" s="13">
        <f t="shared" si="4"/>
        <v>0</v>
      </c>
      <c r="S28" s="4">
        <f t="shared" si="5"/>
        <v>307</v>
      </c>
      <c r="U28" s="13">
        <f t="shared" si="6"/>
        <v>0</v>
      </c>
      <c r="V28">
        <f t="shared" si="7"/>
        <v>85</v>
      </c>
      <c r="W28">
        <f t="shared" si="8"/>
        <v>86</v>
      </c>
      <c r="X28">
        <f t="shared" si="9"/>
        <v>84</v>
      </c>
      <c r="Y28">
        <f t="shared" si="10"/>
        <v>89</v>
      </c>
      <c r="Z28">
        <f t="shared" si="11"/>
        <v>0</v>
      </c>
      <c r="AA28">
        <f t="shared" si="12"/>
        <v>0</v>
      </c>
      <c r="AB28">
        <f t="shared" si="13"/>
        <v>0</v>
      </c>
      <c r="AC28">
        <f t="shared" si="14"/>
        <v>0</v>
      </c>
    </row>
    <row r="29" spans="1:29">
      <c r="A29" s="10" t="s">
        <v>106</v>
      </c>
      <c r="B29" s="5"/>
      <c r="C29" s="11"/>
      <c r="D29" s="4">
        <v>90</v>
      </c>
      <c r="E29" s="13">
        <f t="shared" si="0"/>
        <v>0</v>
      </c>
      <c r="F29" s="6"/>
      <c r="H29" s="13">
        <f t="shared" si="1"/>
        <v>0</v>
      </c>
      <c r="J29" s="4"/>
      <c r="K29" s="13">
        <f t="shared" si="2"/>
        <v>0</v>
      </c>
      <c r="M29" s="4">
        <v>88</v>
      </c>
      <c r="N29" s="13">
        <f t="shared" si="3"/>
        <v>0</v>
      </c>
      <c r="P29" s="4">
        <v>85</v>
      </c>
      <c r="Q29" s="13">
        <f t="shared" si="4"/>
        <v>0</v>
      </c>
      <c r="S29" s="4">
        <f t="shared" si="5"/>
        <v>305.5</v>
      </c>
      <c r="U29" s="13">
        <f t="shared" si="6"/>
        <v>0</v>
      </c>
      <c r="V29">
        <f t="shared" si="7"/>
        <v>90</v>
      </c>
      <c r="W29">
        <f t="shared" si="8"/>
        <v>0</v>
      </c>
      <c r="X29">
        <f t="shared" si="9"/>
        <v>0</v>
      </c>
      <c r="Y29">
        <f t="shared" si="10"/>
        <v>88</v>
      </c>
      <c r="Z29">
        <f t="shared" si="11"/>
        <v>0</v>
      </c>
      <c r="AA29">
        <f t="shared" si="12"/>
        <v>0</v>
      </c>
      <c r="AB29">
        <f t="shared" si="13"/>
        <v>0</v>
      </c>
      <c r="AC29">
        <f t="shared" si="14"/>
        <v>0</v>
      </c>
    </row>
    <row r="30" spans="1:29">
      <c r="A30" s="10" t="s">
        <v>18</v>
      </c>
      <c r="B30" s="5"/>
      <c r="C30" s="11"/>
      <c r="D30" s="4">
        <v>89</v>
      </c>
      <c r="E30" s="13">
        <f t="shared" si="0"/>
        <v>0</v>
      </c>
      <c r="F30" s="6"/>
      <c r="H30" s="13">
        <f t="shared" si="1"/>
        <v>0</v>
      </c>
      <c r="J30" s="4"/>
      <c r="K30" s="13">
        <f t="shared" si="2"/>
        <v>0</v>
      </c>
      <c r="M30" s="4">
        <v>85</v>
      </c>
      <c r="N30" s="13">
        <f t="shared" si="3"/>
        <v>0</v>
      </c>
      <c r="P30" s="4">
        <v>85</v>
      </c>
      <c r="Q30" s="13">
        <f t="shared" si="4"/>
        <v>0</v>
      </c>
      <c r="S30" s="4">
        <f t="shared" si="5"/>
        <v>301.5</v>
      </c>
      <c r="U30" s="13">
        <f t="shared" si="6"/>
        <v>0</v>
      </c>
      <c r="V30">
        <f t="shared" si="7"/>
        <v>89</v>
      </c>
      <c r="W30">
        <f t="shared" si="8"/>
        <v>0</v>
      </c>
      <c r="X30">
        <f t="shared" si="9"/>
        <v>0</v>
      </c>
      <c r="Y30">
        <f t="shared" si="10"/>
        <v>85</v>
      </c>
      <c r="Z30">
        <f t="shared" si="11"/>
        <v>0</v>
      </c>
      <c r="AA30">
        <f t="shared" si="12"/>
        <v>0</v>
      </c>
      <c r="AB30">
        <f t="shared" si="13"/>
        <v>0</v>
      </c>
      <c r="AC30">
        <f t="shared" si="14"/>
        <v>0</v>
      </c>
    </row>
    <row r="31" spans="1:29">
      <c r="A31" s="10" t="s">
        <v>115</v>
      </c>
      <c r="E31" s="13">
        <f t="shared" si="0"/>
        <v>0</v>
      </c>
      <c r="G31" s="6">
        <v>82</v>
      </c>
      <c r="H31" s="13">
        <f t="shared" si="1"/>
        <v>0</v>
      </c>
      <c r="J31" s="6">
        <v>75</v>
      </c>
      <c r="K31" s="13">
        <f t="shared" si="2"/>
        <v>0</v>
      </c>
      <c r="M31" s="4">
        <v>84</v>
      </c>
      <c r="N31" s="13">
        <f t="shared" si="3"/>
        <v>0</v>
      </c>
      <c r="P31" s="4">
        <v>86</v>
      </c>
      <c r="Q31" s="13">
        <f t="shared" si="4"/>
        <v>0</v>
      </c>
      <c r="S31" s="4">
        <f t="shared" si="5"/>
        <v>295</v>
      </c>
      <c r="U31" s="13">
        <f t="shared" si="6"/>
        <v>0</v>
      </c>
      <c r="V31">
        <f t="shared" si="7"/>
        <v>0</v>
      </c>
      <c r="W31">
        <f t="shared" si="8"/>
        <v>82</v>
      </c>
      <c r="X31">
        <f t="shared" si="9"/>
        <v>75</v>
      </c>
      <c r="Y31">
        <f t="shared" si="10"/>
        <v>84</v>
      </c>
      <c r="Z31">
        <f t="shared" si="11"/>
        <v>0</v>
      </c>
      <c r="AA31">
        <f t="shared" si="12"/>
        <v>0</v>
      </c>
      <c r="AB31">
        <f t="shared" si="13"/>
        <v>0</v>
      </c>
      <c r="AC31">
        <f t="shared" si="14"/>
        <v>0</v>
      </c>
    </row>
    <row r="32" spans="1:29">
      <c r="A32" s="10" t="s">
        <v>195</v>
      </c>
      <c r="D32" s="4">
        <v>78</v>
      </c>
      <c r="E32" s="13">
        <f t="shared" si="0"/>
        <v>0</v>
      </c>
      <c r="H32" s="13">
        <f t="shared" si="1"/>
        <v>0</v>
      </c>
      <c r="J32" s="4">
        <v>86</v>
      </c>
      <c r="K32" s="13">
        <f t="shared" si="2"/>
        <v>0</v>
      </c>
      <c r="M32" s="4">
        <v>77</v>
      </c>
      <c r="N32" s="13">
        <f t="shared" si="3"/>
        <v>0</v>
      </c>
      <c r="P32" s="4">
        <v>75</v>
      </c>
      <c r="Q32" s="13">
        <f t="shared" si="4"/>
        <v>0</v>
      </c>
      <c r="S32" s="4">
        <f t="shared" si="5"/>
        <v>276.5</v>
      </c>
      <c r="U32" s="13">
        <f t="shared" si="6"/>
        <v>0</v>
      </c>
      <c r="V32">
        <f t="shared" si="7"/>
        <v>78</v>
      </c>
      <c r="W32">
        <f t="shared" si="8"/>
        <v>0</v>
      </c>
      <c r="X32">
        <f t="shared" si="9"/>
        <v>86</v>
      </c>
      <c r="Y32">
        <f t="shared" si="10"/>
        <v>77</v>
      </c>
      <c r="Z32">
        <f t="shared" si="11"/>
        <v>0</v>
      </c>
      <c r="AA32">
        <f t="shared" si="12"/>
        <v>0</v>
      </c>
      <c r="AB32">
        <f t="shared" si="13"/>
        <v>0</v>
      </c>
      <c r="AC32">
        <f t="shared" si="14"/>
        <v>0</v>
      </c>
    </row>
    <row r="33" spans="1:29">
      <c r="A33" s="5"/>
      <c r="B33" s="5"/>
      <c r="C33" s="11"/>
      <c r="E33" s="13">
        <f t="shared" si="0"/>
        <v>0</v>
      </c>
      <c r="H33" s="13">
        <f t="shared" si="1"/>
        <v>0</v>
      </c>
      <c r="J33" s="6"/>
      <c r="K33" s="13">
        <f t="shared" si="2"/>
        <v>0</v>
      </c>
      <c r="N33" s="13">
        <f t="shared" si="3"/>
        <v>0</v>
      </c>
      <c r="Q33" s="13">
        <f t="shared" si="4"/>
        <v>0</v>
      </c>
      <c r="S33" s="4">
        <f t="shared" ref="S33:S64" si="15">LARGE(V34:Y34,1)+LARGE(V34:Y34,2)+P33*1.5</f>
        <v>0</v>
      </c>
      <c r="U33" s="13">
        <f t="shared" ref="U33:U64" si="16">LARGE(Z34:AC34,1)+LARGE(Z34:AC34,2)+Q33*1.5</f>
        <v>0</v>
      </c>
      <c r="V33" t="e">
        <f>+#REF!</f>
        <v>#REF!</v>
      </c>
      <c r="W33" t="e">
        <f>+#REF!</f>
        <v>#REF!</v>
      </c>
      <c r="X33" t="e">
        <f>+#REF!</f>
        <v>#REF!</v>
      </c>
      <c r="Y33" t="e">
        <f>+#REF!</f>
        <v>#REF!</v>
      </c>
      <c r="Z33" t="e">
        <f>+#REF!</f>
        <v>#REF!</v>
      </c>
      <c r="AA33" t="e">
        <f>+#REF!</f>
        <v>#REF!</v>
      </c>
      <c r="AB33" t="e">
        <f>+#REF!</f>
        <v>#REF!</v>
      </c>
      <c r="AC33" t="e">
        <f>+#REF!</f>
        <v>#REF!</v>
      </c>
    </row>
    <row r="34" spans="1:29">
      <c r="A34" s="5"/>
      <c r="B34" s="5"/>
      <c r="E34" s="13">
        <f t="shared" si="0"/>
        <v>0</v>
      </c>
      <c r="H34" s="13">
        <f t="shared" si="1"/>
        <v>0</v>
      </c>
      <c r="J34" s="6"/>
      <c r="K34" s="13">
        <f t="shared" si="2"/>
        <v>0</v>
      </c>
      <c r="N34" s="13">
        <f t="shared" si="3"/>
        <v>0</v>
      </c>
      <c r="Q34" s="13">
        <f t="shared" si="4"/>
        <v>0</v>
      </c>
      <c r="S34" s="4">
        <f t="shared" si="15"/>
        <v>0</v>
      </c>
      <c r="U34" s="13">
        <f t="shared" si="16"/>
        <v>0</v>
      </c>
      <c r="V34">
        <f t="shared" ref="V34:V65" si="17">+D33</f>
        <v>0</v>
      </c>
      <c r="W34">
        <f t="shared" ref="W34:W65" si="18">+G33</f>
        <v>0</v>
      </c>
      <c r="X34">
        <f t="shared" ref="X34:X65" si="19">+J33</f>
        <v>0</v>
      </c>
      <c r="Y34">
        <f t="shared" ref="Y34:Y65" si="20">+M33</f>
        <v>0</v>
      </c>
      <c r="Z34">
        <f t="shared" ref="Z34:Z65" si="21">+E33</f>
        <v>0</v>
      </c>
      <c r="AA34">
        <f t="shared" ref="AA34:AA65" si="22">+H33</f>
        <v>0</v>
      </c>
      <c r="AB34">
        <f t="shared" ref="AB34:AB65" si="23">+K33</f>
        <v>0</v>
      </c>
      <c r="AC34">
        <f t="shared" ref="AC34:AC65" si="24">+N33</f>
        <v>0</v>
      </c>
    </row>
    <row r="35" spans="1:29">
      <c r="A35" s="5"/>
      <c r="B35" s="5"/>
      <c r="E35" s="13">
        <f t="shared" si="0"/>
        <v>0</v>
      </c>
      <c r="F35" s="6"/>
      <c r="H35" s="13">
        <f t="shared" si="1"/>
        <v>0</v>
      </c>
      <c r="J35" s="4"/>
      <c r="K35" s="13">
        <f t="shared" si="2"/>
        <v>0</v>
      </c>
      <c r="N35" s="13">
        <f t="shared" si="3"/>
        <v>0</v>
      </c>
      <c r="Q35" s="13">
        <f t="shared" si="4"/>
        <v>0</v>
      </c>
      <c r="S35" s="4">
        <f t="shared" si="15"/>
        <v>0</v>
      </c>
      <c r="U35" s="13">
        <f t="shared" si="16"/>
        <v>0</v>
      </c>
      <c r="V35">
        <f t="shared" si="17"/>
        <v>0</v>
      </c>
      <c r="W35">
        <f t="shared" si="18"/>
        <v>0</v>
      </c>
      <c r="X35">
        <f t="shared" si="19"/>
        <v>0</v>
      </c>
      <c r="Y35">
        <f t="shared" si="20"/>
        <v>0</v>
      </c>
      <c r="Z35">
        <f t="shared" si="21"/>
        <v>0</v>
      </c>
      <c r="AA35">
        <f t="shared" si="22"/>
        <v>0</v>
      </c>
      <c r="AB35">
        <f t="shared" si="23"/>
        <v>0</v>
      </c>
      <c r="AC35">
        <f t="shared" si="24"/>
        <v>0</v>
      </c>
    </row>
    <row r="36" spans="1:29">
      <c r="E36" s="13">
        <f t="shared" si="0"/>
        <v>0</v>
      </c>
      <c r="H36" s="13">
        <f t="shared" si="1"/>
        <v>0</v>
      </c>
      <c r="J36" s="6"/>
      <c r="K36" s="13">
        <f t="shared" si="2"/>
        <v>0</v>
      </c>
      <c r="N36" s="13">
        <f t="shared" si="3"/>
        <v>0</v>
      </c>
      <c r="Q36" s="13">
        <f t="shared" si="4"/>
        <v>0</v>
      </c>
      <c r="S36" s="4">
        <f t="shared" si="15"/>
        <v>0</v>
      </c>
      <c r="U36" s="13">
        <f t="shared" si="16"/>
        <v>0</v>
      </c>
      <c r="V36">
        <f t="shared" si="17"/>
        <v>0</v>
      </c>
      <c r="W36">
        <f t="shared" si="18"/>
        <v>0</v>
      </c>
      <c r="X36">
        <f t="shared" si="19"/>
        <v>0</v>
      </c>
      <c r="Y36">
        <f t="shared" si="20"/>
        <v>0</v>
      </c>
      <c r="Z36">
        <f t="shared" si="21"/>
        <v>0</v>
      </c>
      <c r="AA36">
        <f t="shared" si="22"/>
        <v>0</v>
      </c>
      <c r="AB36">
        <f t="shared" si="23"/>
        <v>0</v>
      </c>
      <c r="AC36">
        <f t="shared" si="24"/>
        <v>0</v>
      </c>
    </row>
    <row r="37" spans="1:29">
      <c r="E37" s="13">
        <f t="shared" si="0"/>
        <v>0</v>
      </c>
      <c r="H37" s="13">
        <f t="shared" si="1"/>
        <v>0</v>
      </c>
      <c r="J37" s="4"/>
      <c r="K37" s="13">
        <f t="shared" si="2"/>
        <v>0</v>
      </c>
      <c r="N37" s="13">
        <f t="shared" si="3"/>
        <v>0</v>
      </c>
      <c r="Q37" s="13">
        <f t="shared" si="4"/>
        <v>0</v>
      </c>
      <c r="S37" s="4">
        <f t="shared" si="15"/>
        <v>0</v>
      </c>
      <c r="U37" s="13">
        <f t="shared" si="16"/>
        <v>0</v>
      </c>
      <c r="V37">
        <f t="shared" si="17"/>
        <v>0</v>
      </c>
      <c r="W37">
        <f t="shared" si="18"/>
        <v>0</v>
      </c>
      <c r="X37">
        <f t="shared" si="19"/>
        <v>0</v>
      </c>
      <c r="Y37">
        <f t="shared" si="20"/>
        <v>0</v>
      </c>
      <c r="Z37">
        <f t="shared" si="21"/>
        <v>0</v>
      </c>
      <c r="AA37">
        <f t="shared" si="22"/>
        <v>0</v>
      </c>
      <c r="AB37">
        <f t="shared" si="23"/>
        <v>0</v>
      </c>
      <c r="AC37">
        <f t="shared" si="24"/>
        <v>0</v>
      </c>
    </row>
    <row r="38" spans="1:29">
      <c r="E38" s="13">
        <f t="shared" ref="E38:E62" si="25">1*(IFERROR(VLOOKUP($D38,$AE$7:$AF$16,2,FALSE),"0"))</f>
        <v>0</v>
      </c>
      <c r="H38" s="13">
        <f t="shared" ref="H38:H62" si="26">1*(IFERROR(VLOOKUP($G38,$AE$7:$AF$16,2,FALSE),"0"))</f>
        <v>0</v>
      </c>
      <c r="J38" s="6"/>
      <c r="K38" s="13">
        <f t="shared" ref="K38:K62" si="27">1*(IFERROR(VLOOKUP($J38,$AE$7:$AF$16,2,FALSE),"0"))</f>
        <v>0</v>
      </c>
      <c r="N38" s="13">
        <f t="shared" ref="N38:N62" si="28">1*(IFERROR(VLOOKUP($M38,$AE$7:$AF$16,2,FALSE),"0"))</f>
        <v>0</v>
      </c>
      <c r="Q38" s="13">
        <f t="shared" ref="Q38:Q62" si="29">1*(IFERROR(VLOOKUP($P38,$AE$7:$AF$16,2,FALSE),"0"))</f>
        <v>0</v>
      </c>
      <c r="S38" s="4">
        <f t="shared" si="15"/>
        <v>0</v>
      </c>
      <c r="U38" s="13">
        <f t="shared" si="16"/>
        <v>0</v>
      </c>
      <c r="V38">
        <f t="shared" si="17"/>
        <v>0</v>
      </c>
      <c r="W38">
        <f t="shared" si="18"/>
        <v>0</v>
      </c>
      <c r="X38">
        <f t="shared" si="19"/>
        <v>0</v>
      </c>
      <c r="Y38">
        <f t="shared" si="20"/>
        <v>0</v>
      </c>
      <c r="Z38">
        <f t="shared" si="21"/>
        <v>0</v>
      </c>
      <c r="AA38">
        <f t="shared" si="22"/>
        <v>0</v>
      </c>
      <c r="AB38">
        <f t="shared" si="23"/>
        <v>0</v>
      </c>
      <c r="AC38">
        <f t="shared" si="24"/>
        <v>0</v>
      </c>
    </row>
    <row r="39" spans="1:29">
      <c r="A39" s="5"/>
      <c r="B39" s="5"/>
      <c r="C39" s="11"/>
      <c r="E39" s="13">
        <f t="shared" si="25"/>
        <v>0</v>
      </c>
      <c r="H39" s="13">
        <f t="shared" si="26"/>
        <v>0</v>
      </c>
      <c r="J39" s="6"/>
      <c r="K39" s="13">
        <f t="shared" si="27"/>
        <v>0</v>
      </c>
      <c r="N39" s="13">
        <f t="shared" si="28"/>
        <v>0</v>
      </c>
      <c r="Q39" s="13">
        <f t="shared" si="29"/>
        <v>0</v>
      </c>
      <c r="S39" s="4">
        <f t="shared" si="15"/>
        <v>0</v>
      </c>
      <c r="U39" s="13">
        <f t="shared" si="16"/>
        <v>0</v>
      </c>
      <c r="V39">
        <f t="shared" si="17"/>
        <v>0</v>
      </c>
      <c r="W39">
        <f t="shared" si="18"/>
        <v>0</v>
      </c>
      <c r="X39">
        <f t="shared" si="19"/>
        <v>0</v>
      </c>
      <c r="Y39">
        <f t="shared" si="20"/>
        <v>0</v>
      </c>
      <c r="Z39">
        <f t="shared" si="21"/>
        <v>0</v>
      </c>
      <c r="AA39">
        <f t="shared" si="22"/>
        <v>0</v>
      </c>
      <c r="AB39">
        <f t="shared" si="23"/>
        <v>0</v>
      </c>
      <c r="AC39">
        <f t="shared" si="24"/>
        <v>0</v>
      </c>
    </row>
    <row r="40" spans="1:29">
      <c r="E40" s="13">
        <f t="shared" si="25"/>
        <v>0</v>
      </c>
      <c r="H40" s="13">
        <f t="shared" si="26"/>
        <v>0</v>
      </c>
      <c r="J40" s="4"/>
      <c r="K40" s="13">
        <f t="shared" si="27"/>
        <v>0</v>
      </c>
      <c r="N40" s="13">
        <f t="shared" si="28"/>
        <v>0</v>
      </c>
      <c r="Q40" s="13">
        <f t="shared" si="29"/>
        <v>0</v>
      </c>
      <c r="S40" s="4">
        <f t="shared" si="15"/>
        <v>0</v>
      </c>
      <c r="U40" s="13">
        <f t="shared" si="16"/>
        <v>0</v>
      </c>
      <c r="V40">
        <f t="shared" si="17"/>
        <v>0</v>
      </c>
      <c r="W40">
        <f t="shared" si="18"/>
        <v>0</v>
      </c>
      <c r="X40">
        <f t="shared" si="19"/>
        <v>0</v>
      </c>
      <c r="Y40">
        <f t="shared" si="20"/>
        <v>0</v>
      </c>
      <c r="Z40">
        <f t="shared" si="21"/>
        <v>0</v>
      </c>
      <c r="AA40">
        <f t="shared" si="22"/>
        <v>0</v>
      </c>
      <c r="AB40">
        <f t="shared" si="23"/>
        <v>0</v>
      </c>
      <c r="AC40">
        <f t="shared" si="24"/>
        <v>0</v>
      </c>
    </row>
    <row r="41" spans="1:29">
      <c r="E41" s="13">
        <f t="shared" si="25"/>
        <v>0</v>
      </c>
      <c r="H41" s="13">
        <f t="shared" si="26"/>
        <v>0</v>
      </c>
      <c r="J41" s="4"/>
      <c r="K41" s="13">
        <f t="shared" si="27"/>
        <v>0</v>
      </c>
      <c r="N41" s="13">
        <f t="shared" si="28"/>
        <v>0</v>
      </c>
      <c r="Q41" s="13">
        <f t="shared" si="29"/>
        <v>0</v>
      </c>
      <c r="S41" s="4">
        <f t="shared" si="15"/>
        <v>0</v>
      </c>
      <c r="U41" s="13">
        <f t="shared" si="16"/>
        <v>0</v>
      </c>
      <c r="V41">
        <f t="shared" si="17"/>
        <v>0</v>
      </c>
      <c r="W41">
        <f t="shared" si="18"/>
        <v>0</v>
      </c>
      <c r="X41">
        <f t="shared" si="19"/>
        <v>0</v>
      </c>
      <c r="Y41">
        <f t="shared" si="20"/>
        <v>0</v>
      </c>
      <c r="Z41">
        <f t="shared" si="21"/>
        <v>0</v>
      </c>
      <c r="AA41">
        <f t="shared" si="22"/>
        <v>0</v>
      </c>
      <c r="AB41">
        <f t="shared" si="23"/>
        <v>0</v>
      </c>
      <c r="AC41">
        <f t="shared" si="24"/>
        <v>0</v>
      </c>
    </row>
    <row r="42" spans="1:29">
      <c r="E42" s="13">
        <f t="shared" si="25"/>
        <v>0</v>
      </c>
      <c r="H42" s="13">
        <f t="shared" si="26"/>
        <v>0</v>
      </c>
      <c r="J42" s="4"/>
      <c r="K42" s="13">
        <f t="shared" si="27"/>
        <v>0</v>
      </c>
      <c r="N42" s="13">
        <f t="shared" si="28"/>
        <v>0</v>
      </c>
      <c r="Q42" s="13">
        <f t="shared" si="29"/>
        <v>0</v>
      </c>
      <c r="S42" s="4">
        <f t="shared" si="15"/>
        <v>0</v>
      </c>
      <c r="U42" s="13">
        <f t="shared" si="16"/>
        <v>0</v>
      </c>
      <c r="V42">
        <f t="shared" si="17"/>
        <v>0</v>
      </c>
      <c r="W42">
        <f t="shared" si="18"/>
        <v>0</v>
      </c>
      <c r="X42">
        <f t="shared" si="19"/>
        <v>0</v>
      </c>
      <c r="Y42">
        <f t="shared" si="20"/>
        <v>0</v>
      </c>
      <c r="Z42">
        <f t="shared" si="21"/>
        <v>0</v>
      </c>
      <c r="AA42">
        <f t="shared" si="22"/>
        <v>0</v>
      </c>
      <c r="AB42">
        <f t="shared" si="23"/>
        <v>0</v>
      </c>
      <c r="AC42">
        <f t="shared" si="24"/>
        <v>0</v>
      </c>
    </row>
    <row r="43" spans="1:29">
      <c r="C43" s="11"/>
      <c r="E43" s="13">
        <f t="shared" si="25"/>
        <v>0</v>
      </c>
      <c r="H43" s="13">
        <f t="shared" si="26"/>
        <v>0</v>
      </c>
      <c r="J43" s="4"/>
      <c r="K43" s="13">
        <f t="shared" si="27"/>
        <v>0</v>
      </c>
      <c r="N43" s="13">
        <f t="shared" si="28"/>
        <v>0</v>
      </c>
      <c r="Q43" s="13">
        <f t="shared" si="29"/>
        <v>0</v>
      </c>
      <c r="S43" s="4">
        <f t="shared" si="15"/>
        <v>0</v>
      </c>
      <c r="U43" s="13">
        <f t="shared" si="16"/>
        <v>0</v>
      </c>
      <c r="V43">
        <f t="shared" si="17"/>
        <v>0</v>
      </c>
      <c r="W43">
        <f t="shared" si="18"/>
        <v>0</v>
      </c>
      <c r="X43">
        <f t="shared" si="19"/>
        <v>0</v>
      </c>
      <c r="Y43">
        <f t="shared" si="20"/>
        <v>0</v>
      </c>
      <c r="Z43">
        <f t="shared" si="21"/>
        <v>0</v>
      </c>
      <c r="AA43">
        <f t="shared" si="22"/>
        <v>0</v>
      </c>
      <c r="AB43">
        <f t="shared" si="23"/>
        <v>0</v>
      </c>
      <c r="AC43">
        <f t="shared" si="24"/>
        <v>0</v>
      </c>
    </row>
    <row r="44" spans="1:29">
      <c r="E44" s="13">
        <f t="shared" si="25"/>
        <v>0</v>
      </c>
      <c r="H44" s="13">
        <f t="shared" si="26"/>
        <v>0</v>
      </c>
      <c r="J44" s="6"/>
      <c r="K44" s="13">
        <f t="shared" si="27"/>
        <v>0</v>
      </c>
      <c r="N44" s="13">
        <f t="shared" si="28"/>
        <v>0</v>
      </c>
      <c r="Q44" s="13">
        <f t="shared" si="29"/>
        <v>0</v>
      </c>
      <c r="S44" s="4">
        <f t="shared" si="15"/>
        <v>0</v>
      </c>
      <c r="U44" s="13">
        <f t="shared" si="16"/>
        <v>0</v>
      </c>
      <c r="V44">
        <f t="shared" si="17"/>
        <v>0</v>
      </c>
      <c r="W44">
        <f t="shared" si="18"/>
        <v>0</v>
      </c>
      <c r="X44">
        <f t="shared" si="19"/>
        <v>0</v>
      </c>
      <c r="Y44">
        <f t="shared" si="20"/>
        <v>0</v>
      </c>
      <c r="Z44">
        <f t="shared" si="21"/>
        <v>0</v>
      </c>
      <c r="AA44">
        <f t="shared" si="22"/>
        <v>0</v>
      </c>
      <c r="AB44">
        <f t="shared" si="23"/>
        <v>0</v>
      </c>
      <c r="AC44">
        <f t="shared" si="24"/>
        <v>0</v>
      </c>
    </row>
    <row r="45" spans="1:29">
      <c r="C45" s="11"/>
      <c r="E45" s="13">
        <f t="shared" si="25"/>
        <v>0</v>
      </c>
      <c r="H45" s="13">
        <f t="shared" si="26"/>
        <v>0</v>
      </c>
      <c r="J45" s="4"/>
      <c r="K45" s="13">
        <f t="shared" si="27"/>
        <v>0</v>
      </c>
      <c r="N45" s="13">
        <f t="shared" si="28"/>
        <v>0</v>
      </c>
      <c r="Q45" s="13">
        <f t="shared" si="29"/>
        <v>0</v>
      </c>
      <c r="S45" s="4">
        <f t="shared" si="15"/>
        <v>0</v>
      </c>
      <c r="U45" s="13">
        <f t="shared" si="16"/>
        <v>0</v>
      </c>
      <c r="V45">
        <f t="shared" si="17"/>
        <v>0</v>
      </c>
      <c r="W45">
        <f t="shared" si="18"/>
        <v>0</v>
      </c>
      <c r="X45">
        <f t="shared" si="19"/>
        <v>0</v>
      </c>
      <c r="Y45">
        <f t="shared" si="20"/>
        <v>0</v>
      </c>
      <c r="Z45">
        <f t="shared" si="21"/>
        <v>0</v>
      </c>
      <c r="AA45">
        <f t="shared" si="22"/>
        <v>0</v>
      </c>
      <c r="AB45">
        <f t="shared" si="23"/>
        <v>0</v>
      </c>
      <c r="AC45">
        <f t="shared" si="24"/>
        <v>0</v>
      </c>
    </row>
    <row r="46" spans="1:29">
      <c r="E46" s="13">
        <f t="shared" si="25"/>
        <v>0</v>
      </c>
      <c r="H46" s="13">
        <f t="shared" si="26"/>
        <v>0</v>
      </c>
      <c r="J46" s="6"/>
      <c r="K46" s="13">
        <f t="shared" si="27"/>
        <v>0</v>
      </c>
      <c r="N46" s="13">
        <f t="shared" si="28"/>
        <v>0</v>
      </c>
      <c r="Q46" s="13">
        <f t="shared" si="29"/>
        <v>0</v>
      </c>
      <c r="S46" s="4">
        <f t="shared" si="15"/>
        <v>0</v>
      </c>
      <c r="U46" s="13">
        <f t="shared" si="16"/>
        <v>0</v>
      </c>
      <c r="V46">
        <f t="shared" si="17"/>
        <v>0</v>
      </c>
      <c r="W46">
        <f t="shared" si="18"/>
        <v>0</v>
      </c>
      <c r="X46">
        <f t="shared" si="19"/>
        <v>0</v>
      </c>
      <c r="Y46">
        <f t="shared" si="20"/>
        <v>0</v>
      </c>
      <c r="Z46">
        <f t="shared" si="21"/>
        <v>0</v>
      </c>
      <c r="AA46">
        <f t="shared" si="22"/>
        <v>0</v>
      </c>
      <c r="AB46">
        <f t="shared" si="23"/>
        <v>0</v>
      </c>
      <c r="AC46">
        <f t="shared" si="24"/>
        <v>0</v>
      </c>
    </row>
    <row r="47" spans="1:29">
      <c r="E47" s="13">
        <f t="shared" si="25"/>
        <v>0</v>
      </c>
      <c r="F47" s="6"/>
      <c r="H47" s="13">
        <f t="shared" si="26"/>
        <v>0</v>
      </c>
      <c r="J47" s="4"/>
      <c r="K47" s="13">
        <f t="shared" si="27"/>
        <v>0</v>
      </c>
      <c r="N47" s="13">
        <f t="shared" si="28"/>
        <v>0</v>
      </c>
      <c r="Q47" s="13">
        <f t="shared" si="29"/>
        <v>0</v>
      </c>
      <c r="S47" s="4">
        <f t="shared" si="15"/>
        <v>0</v>
      </c>
      <c r="U47" s="13">
        <f t="shared" si="16"/>
        <v>0</v>
      </c>
      <c r="V47">
        <f t="shared" si="17"/>
        <v>0</v>
      </c>
      <c r="W47">
        <f t="shared" si="18"/>
        <v>0</v>
      </c>
      <c r="X47">
        <f t="shared" si="19"/>
        <v>0</v>
      </c>
      <c r="Y47">
        <f t="shared" si="20"/>
        <v>0</v>
      </c>
      <c r="Z47">
        <f t="shared" si="21"/>
        <v>0</v>
      </c>
      <c r="AA47">
        <f t="shared" si="22"/>
        <v>0</v>
      </c>
      <c r="AB47">
        <f t="shared" si="23"/>
        <v>0</v>
      </c>
      <c r="AC47">
        <f t="shared" si="24"/>
        <v>0</v>
      </c>
    </row>
    <row r="48" spans="1:29">
      <c r="E48" s="13">
        <f t="shared" si="25"/>
        <v>0</v>
      </c>
      <c r="H48" s="13">
        <f t="shared" si="26"/>
        <v>0</v>
      </c>
      <c r="J48" s="6"/>
      <c r="K48" s="13">
        <f t="shared" si="27"/>
        <v>0</v>
      </c>
      <c r="N48" s="13">
        <f t="shared" si="28"/>
        <v>0</v>
      </c>
      <c r="Q48" s="13">
        <f t="shared" si="29"/>
        <v>0</v>
      </c>
      <c r="S48" s="4">
        <f t="shared" si="15"/>
        <v>0</v>
      </c>
      <c r="U48" s="13">
        <f t="shared" si="16"/>
        <v>0</v>
      </c>
      <c r="V48">
        <f t="shared" si="17"/>
        <v>0</v>
      </c>
      <c r="W48">
        <f t="shared" si="18"/>
        <v>0</v>
      </c>
      <c r="X48">
        <f t="shared" si="19"/>
        <v>0</v>
      </c>
      <c r="Y48">
        <f t="shared" si="20"/>
        <v>0</v>
      </c>
      <c r="Z48">
        <f t="shared" si="21"/>
        <v>0</v>
      </c>
      <c r="AA48">
        <f t="shared" si="22"/>
        <v>0</v>
      </c>
      <c r="AB48">
        <f t="shared" si="23"/>
        <v>0</v>
      </c>
      <c r="AC48">
        <f t="shared" si="24"/>
        <v>0</v>
      </c>
    </row>
    <row r="49" spans="5:29">
      <c r="E49" s="13">
        <f t="shared" si="25"/>
        <v>0</v>
      </c>
      <c r="H49" s="13">
        <f t="shared" si="26"/>
        <v>0</v>
      </c>
      <c r="J49" s="4"/>
      <c r="K49" s="13">
        <f t="shared" si="27"/>
        <v>0</v>
      </c>
      <c r="N49" s="13">
        <f t="shared" si="28"/>
        <v>0</v>
      </c>
      <c r="Q49" s="13">
        <f t="shared" si="29"/>
        <v>0</v>
      </c>
      <c r="S49" s="4">
        <f t="shared" si="15"/>
        <v>0</v>
      </c>
      <c r="U49" s="13">
        <f t="shared" si="16"/>
        <v>0</v>
      </c>
      <c r="V49">
        <f t="shared" si="17"/>
        <v>0</v>
      </c>
      <c r="W49">
        <f t="shared" si="18"/>
        <v>0</v>
      </c>
      <c r="X49">
        <f t="shared" si="19"/>
        <v>0</v>
      </c>
      <c r="Y49">
        <f t="shared" si="20"/>
        <v>0</v>
      </c>
      <c r="Z49">
        <f t="shared" si="21"/>
        <v>0</v>
      </c>
      <c r="AA49">
        <f t="shared" si="22"/>
        <v>0</v>
      </c>
      <c r="AB49">
        <f t="shared" si="23"/>
        <v>0</v>
      </c>
      <c r="AC49">
        <f t="shared" si="24"/>
        <v>0</v>
      </c>
    </row>
    <row r="50" spans="5:29">
      <c r="E50" s="13">
        <f t="shared" si="25"/>
        <v>0</v>
      </c>
      <c r="G50" s="4"/>
      <c r="H50" s="13">
        <f t="shared" si="26"/>
        <v>0</v>
      </c>
      <c r="J50" s="4"/>
      <c r="K50" s="13">
        <f t="shared" si="27"/>
        <v>0</v>
      </c>
      <c r="N50" s="13">
        <f t="shared" si="28"/>
        <v>0</v>
      </c>
      <c r="Q50" s="13">
        <f t="shared" si="29"/>
        <v>0</v>
      </c>
      <c r="S50" s="4">
        <f t="shared" si="15"/>
        <v>0</v>
      </c>
      <c r="U50" s="13">
        <f t="shared" si="16"/>
        <v>0</v>
      </c>
      <c r="V50">
        <f t="shared" si="17"/>
        <v>0</v>
      </c>
      <c r="W50">
        <f t="shared" si="18"/>
        <v>0</v>
      </c>
      <c r="X50">
        <f t="shared" si="19"/>
        <v>0</v>
      </c>
      <c r="Y50">
        <f t="shared" si="20"/>
        <v>0</v>
      </c>
      <c r="Z50">
        <f t="shared" si="21"/>
        <v>0</v>
      </c>
      <c r="AA50">
        <f t="shared" si="22"/>
        <v>0</v>
      </c>
      <c r="AB50">
        <f t="shared" si="23"/>
        <v>0</v>
      </c>
      <c r="AC50">
        <f t="shared" si="24"/>
        <v>0</v>
      </c>
    </row>
    <row r="51" spans="5:29">
      <c r="E51" s="13">
        <f t="shared" si="25"/>
        <v>0</v>
      </c>
      <c r="H51" s="13">
        <f t="shared" si="26"/>
        <v>0</v>
      </c>
      <c r="J51" s="6"/>
      <c r="K51" s="13">
        <f t="shared" si="27"/>
        <v>0</v>
      </c>
      <c r="N51" s="13">
        <f t="shared" si="28"/>
        <v>0</v>
      </c>
      <c r="Q51" s="13">
        <f t="shared" si="29"/>
        <v>0</v>
      </c>
      <c r="S51" s="4">
        <f t="shared" si="15"/>
        <v>0</v>
      </c>
      <c r="U51" s="13">
        <f t="shared" si="16"/>
        <v>0</v>
      </c>
      <c r="V51">
        <f t="shared" si="17"/>
        <v>0</v>
      </c>
      <c r="W51">
        <f t="shared" si="18"/>
        <v>0</v>
      </c>
      <c r="X51">
        <f t="shared" si="19"/>
        <v>0</v>
      </c>
      <c r="Y51">
        <f t="shared" si="20"/>
        <v>0</v>
      </c>
      <c r="Z51">
        <f t="shared" si="21"/>
        <v>0</v>
      </c>
      <c r="AA51">
        <f t="shared" si="22"/>
        <v>0</v>
      </c>
      <c r="AB51">
        <f t="shared" si="23"/>
        <v>0</v>
      </c>
      <c r="AC51">
        <f t="shared" si="24"/>
        <v>0</v>
      </c>
    </row>
    <row r="52" spans="5:29">
      <c r="E52" s="13">
        <f t="shared" si="25"/>
        <v>0</v>
      </c>
      <c r="H52" s="13">
        <f t="shared" si="26"/>
        <v>0</v>
      </c>
      <c r="J52" s="6"/>
      <c r="K52" s="13">
        <f t="shared" si="27"/>
        <v>0</v>
      </c>
      <c r="N52" s="13">
        <f t="shared" si="28"/>
        <v>0</v>
      </c>
      <c r="Q52" s="13">
        <f t="shared" si="29"/>
        <v>0</v>
      </c>
      <c r="S52" s="4">
        <f t="shared" si="15"/>
        <v>0</v>
      </c>
      <c r="U52" s="13">
        <f t="shared" si="16"/>
        <v>0</v>
      </c>
      <c r="V52">
        <f t="shared" si="17"/>
        <v>0</v>
      </c>
      <c r="W52">
        <f t="shared" si="18"/>
        <v>0</v>
      </c>
      <c r="X52">
        <f t="shared" si="19"/>
        <v>0</v>
      </c>
      <c r="Y52">
        <f t="shared" si="20"/>
        <v>0</v>
      </c>
      <c r="Z52">
        <f t="shared" si="21"/>
        <v>0</v>
      </c>
      <c r="AA52">
        <f t="shared" si="22"/>
        <v>0</v>
      </c>
      <c r="AB52">
        <f t="shared" si="23"/>
        <v>0</v>
      </c>
      <c r="AC52">
        <f t="shared" si="24"/>
        <v>0</v>
      </c>
    </row>
    <row r="53" spans="5:29">
      <c r="E53" s="13">
        <f t="shared" si="25"/>
        <v>0</v>
      </c>
      <c r="H53" s="13">
        <f t="shared" si="26"/>
        <v>0</v>
      </c>
      <c r="J53" s="4"/>
      <c r="K53" s="13">
        <f t="shared" si="27"/>
        <v>0</v>
      </c>
      <c r="N53" s="13">
        <f t="shared" si="28"/>
        <v>0</v>
      </c>
      <c r="Q53" s="13">
        <f t="shared" si="29"/>
        <v>0</v>
      </c>
      <c r="S53" s="4">
        <f t="shared" si="15"/>
        <v>0</v>
      </c>
      <c r="U53" s="13">
        <f t="shared" si="16"/>
        <v>0</v>
      </c>
      <c r="V53">
        <f t="shared" si="17"/>
        <v>0</v>
      </c>
      <c r="W53">
        <f t="shared" si="18"/>
        <v>0</v>
      </c>
      <c r="X53">
        <f t="shared" si="19"/>
        <v>0</v>
      </c>
      <c r="Y53">
        <f t="shared" si="20"/>
        <v>0</v>
      </c>
      <c r="Z53">
        <f t="shared" si="21"/>
        <v>0</v>
      </c>
      <c r="AA53">
        <f t="shared" si="22"/>
        <v>0</v>
      </c>
      <c r="AB53">
        <f t="shared" si="23"/>
        <v>0</v>
      </c>
      <c r="AC53">
        <f t="shared" si="24"/>
        <v>0</v>
      </c>
    </row>
    <row r="54" spans="5:29">
      <c r="E54" s="13">
        <f t="shared" si="25"/>
        <v>0</v>
      </c>
      <c r="H54" s="13">
        <f t="shared" si="26"/>
        <v>0</v>
      </c>
      <c r="J54" s="6"/>
      <c r="K54" s="13">
        <f t="shared" si="27"/>
        <v>0</v>
      </c>
      <c r="N54" s="13">
        <f t="shared" si="28"/>
        <v>0</v>
      </c>
      <c r="Q54" s="13">
        <f t="shared" si="29"/>
        <v>0</v>
      </c>
      <c r="S54" s="4">
        <f t="shared" si="15"/>
        <v>0</v>
      </c>
      <c r="U54" s="13">
        <f t="shared" si="16"/>
        <v>0</v>
      </c>
      <c r="V54">
        <f t="shared" si="17"/>
        <v>0</v>
      </c>
      <c r="W54">
        <f t="shared" si="18"/>
        <v>0</v>
      </c>
      <c r="X54">
        <f t="shared" si="19"/>
        <v>0</v>
      </c>
      <c r="Y54">
        <f t="shared" si="20"/>
        <v>0</v>
      </c>
      <c r="Z54">
        <f t="shared" si="21"/>
        <v>0</v>
      </c>
      <c r="AA54">
        <f t="shared" si="22"/>
        <v>0</v>
      </c>
      <c r="AB54">
        <f t="shared" si="23"/>
        <v>0</v>
      </c>
      <c r="AC54">
        <f t="shared" si="24"/>
        <v>0</v>
      </c>
    </row>
    <row r="55" spans="5:29">
      <c r="E55" s="13">
        <f t="shared" si="25"/>
        <v>0</v>
      </c>
      <c r="H55" s="13">
        <f t="shared" si="26"/>
        <v>0</v>
      </c>
      <c r="J55" s="6"/>
      <c r="K55" s="13">
        <f t="shared" si="27"/>
        <v>0</v>
      </c>
      <c r="N55" s="13">
        <f t="shared" si="28"/>
        <v>0</v>
      </c>
      <c r="Q55" s="13">
        <f t="shared" si="29"/>
        <v>0</v>
      </c>
      <c r="S55" s="4">
        <f t="shared" si="15"/>
        <v>0</v>
      </c>
      <c r="U55" s="13">
        <f t="shared" si="16"/>
        <v>0</v>
      </c>
      <c r="V55">
        <f t="shared" si="17"/>
        <v>0</v>
      </c>
      <c r="W55">
        <f t="shared" si="18"/>
        <v>0</v>
      </c>
      <c r="X55">
        <f t="shared" si="19"/>
        <v>0</v>
      </c>
      <c r="Y55">
        <f t="shared" si="20"/>
        <v>0</v>
      </c>
      <c r="Z55">
        <f t="shared" si="21"/>
        <v>0</v>
      </c>
      <c r="AA55">
        <f t="shared" si="22"/>
        <v>0</v>
      </c>
      <c r="AB55">
        <f t="shared" si="23"/>
        <v>0</v>
      </c>
      <c r="AC55">
        <f t="shared" si="24"/>
        <v>0</v>
      </c>
    </row>
    <row r="56" spans="5:29">
      <c r="E56" s="13">
        <f t="shared" si="25"/>
        <v>0</v>
      </c>
      <c r="H56" s="13">
        <f t="shared" si="26"/>
        <v>0</v>
      </c>
      <c r="J56" s="6"/>
      <c r="K56" s="13">
        <f t="shared" si="27"/>
        <v>0</v>
      </c>
      <c r="N56" s="13">
        <f t="shared" si="28"/>
        <v>0</v>
      </c>
      <c r="Q56" s="13">
        <f t="shared" si="29"/>
        <v>0</v>
      </c>
      <c r="S56" s="4">
        <f t="shared" si="15"/>
        <v>0</v>
      </c>
      <c r="U56" s="13">
        <f t="shared" si="16"/>
        <v>0</v>
      </c>
      <c r="V56">
        <f t="shared" si="17"/>
        <v>0</v>
      </c>
      <c r="W56">
        <f t="shared" si="18"/>
        <v>0</v>
      </c>
      <c r="X56">
        <f t="shared" si="19"/>
        <v>0</v>
      </c>
      <c r="Y56">
        <f t="shared" si="20"/>
        <v>0</v>
      </c>
      <c r="Z56">
        <f t="shared" si="21"/>
        <v>0</v>
      </c>
      <c r="AA56">
        <f t="shared" si="22"/>
        <v>0</v>
      </c>
      <c r="AB56">
        <f t="shared" si="23"/>
        <v>0</v>
      </c>
      <c r="AC56">
        <f t="shared" si="24"/>
        <v>0</v>
      </c>
    </row>
    <row r="57" spans="5:29">
      <c r="E57" s="13">
        <f t="shared" si="25"/>
        <v>0</v>
      </c>
      <c r="H57" s="13">
        <f t="shared" si="26"/>
        <v>0</v>
      </c>
      <c r="J57" s="6"/>
      <c r="K57" s="13">
        <f t="shared" si="27"/>
        <v>0</v>
      </c>
      <c r="N57" s="13">
        <f t="shared" si="28"/>
        <v>0</v>
      </c>
      <c r="Q57" s="13">
        <f t="shared" si="29"/>
        <v>0</v>
      </c>
      <c r="S57" s="4">
        <f t="shared" si="15"/>
        <v>0</v>
      </c>
      <c r="U57" s="13">
        <f t="shared" si="16"/>
        <v>0</v>
      </c>
      <c r="V57">
        <f t="shared" si="17"/>
        <v>0</v>
      </c>
      <c r="W57">
        <f t="shared" si="18"/>
        <v>0</v>
      </c>
      <c r="X57">
        <f t="shared" si="19"/>
        <v>0</v>
      </c>
      <c r="Y57">
        <f t="shared" si="20"/>
        <v>0</v>
      </c>
      <c r="Z57">
        <f t="shared" si="21"/>
        <v>0</v>
      </c>
      <c r="AA57">
        <f t="shared" si="22"/>
        <v>0</v>
      </c>
      <c r="AB57">
        <f t="shared" si="23"/>
        <v>0</v>
      </c>
      <c r="AC57">
        <f t="shared" si="24"/>
        <v>0</v>
      </c>
    </row>
    <row r="58" spans="5:29">
      <c r="E58" s="13">
        <f t="shared" si="25"/>
        <v>0</v>
      </c>
      <c r="G58" s="4"/>
      <c r="H58" s="13">
        <f t="shared" si="26"/>
        <v>0</v>
      </c>
      <c r="J58" s="4"/>
      <c r="K58" s="13">
        <f t="shared" si="27"/>
        <v>0</v>
      </c>
      <c r="N58" s="13">
        <f t="shared" si="28"/>
        <v>0</v>
      </c>
      <c r="Q58" s="13">
        <f t="shared" si="29"/>
        <v>0</v>
      </c>
      <c r="S58" s="4">
        <f t="shared" si="15"/>
        <v>0</v>
      </c>
      <c r="U58" s="13">
        <f t="shared" si="16"/>
        <v>0</v>
      </c>
      <c r="V58">
        <f t="shared" si="17"/>
        <v>0</v>
      </c>
      <c r="W58">
        <f t="shared" si="18"/>
        <v>0</v>
      </c>
      <c r="X58">
        <f t="shared" si="19"/>
        <v>0</v>
      </c>
      <c r="Y58">
        <f t="shared" si="20"/>
        <v>0</v>
      </c>
      <c r="Z58">
        <f t="shared" si="21"/>
        <v>0</v>
      </c>
      <c r="AA58">
        <f t="shared" si="22"/>
        <v>0</v>
      </c>
      <c r="AB58">
        <f t="shared" si="23"/>
        <v>0</v>
      </c>
      <c r="AC58">
        <f t="shared" si="24"/>
        <v>0</v>
      </c>
    </row>
    <row r="59" spans="5:29">
      <c r="E59" s="13">
        <f t="shared" si="25"/>
        <v>0</v>
      </c>
      <c r="H59" s="13">
        <f t="shared" si="26"/>
        <v>0</v>
      </c>
      <c r="J59" s="6"/>
      <c r="K59" s="13">
        <f t="shared" si="27"/>
        <v>0</v>
      </c>
      <c r="N59" s="13">
        <f t="shared" si="28"/>
        <v>0</v>
      </c>
      <c r="Q59" s="13">
        <f t="shared" si="29"/>
        <v>0</v>
      </c>
      <c r="S59" s="4">
        <f t="shared" si="15"/>
        <v>0</v>
      </c>
      <c r="U59" s="13">
        <f t="shared" si="16"/>
        <v>0</v>
      </c>
      <c r="V59">
        <f t="shared" si="17"/>
        <v>0</v>
      </c>
      <c r="W59">
        <f t="shared" si="18"/>
        <v>0</v>
      </c>
      <c r="X59">
        <f t="shared" si="19"/>
        <v>0</v>
      </c>
      <c r="Y59">
        <f t="shared" si="20"/>
        <v>0</v>
      </c>
      <c r="Z59">
        <f t="shared" si="21"/>
        <v>0</v>
      </c>
      <c r="AA59">
        <f t="shared" si="22"/>
        <v>0</v>
      </c>
      <c r="AB59">
        <f t="shared" si="23"/>
        <v>0</v>
      </c>
      <c r="AC59">
        <f t="shared" si="24"/>
        <v>0</v>
      </c>
    </row>
    <row r="60" spans="5:29">
      <c r="E60" s="13">
        <f t="shared" si="25"/>
        <v>0</v>
      </c>
      <c r="H60" s="13">
        <f t="shared" si="26"/>
        <v>0</v>
      </c>
      <c r="J60" s="4"/>
      <c r="K60" s="13">
        <f t="shared" si="27"/>
        <v>0</v>
      </c>
      <c r="N60" s="13">
        <f t="shared" si="28"/>
        <v>0</v>
      </c>
      <c r="Q60" s="13">
        <f t="shared" si="29"/>
        <v>0</v>
      </c>
      <c r="S60" s="4">
        <f t="shared" si="15"/>
        <v>0</v>
      </c>
      <c r="U60" s="13">
        <f t="shared" si="16"/>
        <v>0</v>
      </c>
      <c r="V60">
        <f t="shared" si="17"/>
        <v>0</v>
      </c>
      <c r="W60">
        <f t="shared" si="18"/>
        <v>0</v>
      </c>
      <c r="X60">
        <f t="shared" si="19"/>
        <v>0</v>
      </c>
      <c r="Y60">
        <f t="shared" si="20"/>
        <v>0</v>
      </c>
      <c r="Z60">
        <f t="shared" si="21"/>
        <v>0</v>
      </c>
      <c r="AA60">
        <f t="shared" si="22"/>
        <v>0</v>
      </c>
      <c r="AB60">
        <f t="shared" si="23"/>
        <v>0</v>
      </c>
      <c r="AC60">
        <f t="shared" si="24"/>
        <v>0</v>
      </c>
    </row>
    <row r="61" spans="5:29">
      <c r="E61" s="13">
        <f t="shared" si="25"/>
        <v>0</v>
      </c>
      <c r="H61" s="13">
        <f t="shared" si="26"/>
        <v>0</v>
      </c>
      <c r="J61" s="4"/>
      <c r="K61" s="13">
        <f t="shared" si="27"/>
        <v>0</v>
      </c>
      <c r="N61" s="13">
        <f t="shared" si="28"/>
        <v>0</v>
      </c>
      <c r="Q61" s="13">
        <f t="shared" si="29"/>
        <v>0</v>
      </c>
      <c r="S61" s="4">
        <f t="shared" si="15"/>
        <v>0</v>
      </c>
      <c r="U61" s="13">
        <f t="shared" si="16"/>
        <v>0</v>
      </c>
      <c r="V61">
        <f t="shared" si="17"/>
        <v>0</v>
      </c>
      <c r="W61">
        <f t="shared" si="18"/>
        <v>0</v>
      </c>
      <c r="X61">
        <f t="shared" si="19"/>
        <v>0</v>
      </c>
      <c r="Y61">
        <f t="shared" si="20"/>
        <v>0</v>
      </c>
      <c r="Z61">
        <f t="shared" si="21"/>
        <v>0</v>
      </c>
      <c r="AA61">
        <f t="shared" si="22"/>
        <v>0</v>
      </c>
      <c r="AB61">
        <f t="shared" si="23"/>
        <v>0</v>
      </c>
      <c r="AC61">
        <f t="shared" si="24"/>
        <v>0</v>
      </c>
    </row>
    <row r="62" spans="5:29">
      <c r="E62" s="13">
        <f t="shared" si="25"/>
        <v>0</v>
      </c>
      <c r="H62" s="13">
        <f t="shared" si="26"/>
        <v>0</v>
      </c>
      <c r="J62" s="4"/>
      <c r="K62" s="13">
        <f t="shared" si="27"/>
        <v>0</v>
      </c>
      <c r="N62" s="13">
        <f t="shared" si="28"/>
        <v>0</v>
      </c>
      <c r="Q62" s="13">
        <f t="shared" si="29"/>
        <v>0</v>
      </c>
      <c r="S62" s="4">
        <f t="shared" si="15"/>
        <v>0</v>
      </c>
      <c r="U62" s="13">
        <f t="shared" si="16"/>
        <v>0</v>
      </c>
      <c r="V62">
        <f t="shared" si="17"/>
        <v>0</v>
      </c>
      <c r="W62">
        <f t="shared" si="18"/>
        <v>0</v>
      </c>
      <c r="X62">
        <f t="shared" si="19"/>
        <v>0</v>
      </c>
      <c r="Y62">
        <f t="shared" si="20"/>
        <v>0</v>
      </c>
      <c r="Z62">
        <f t="shared" si="21"/>
        <v>0</v>
      </c>
      <c r="AA62">
        <f t="shared" si="22"/>
        <v>0</v>
      </c>
      <c r="AB62">
        <f t="shared" si="23"/>
        <v>0</v>
      </c>
      <c r="AC62">
        <f t="shared" si="24"/>
        <v>0</v>
      </c>
    </row>
    <row r="63" spans="5:29">
      <c r="E63" s="13">
        <f t="shared" ref="E63:E69" si="30">1*(IFERROR(VLOOKUP($D63,$AE$7:$AF$16,2,FALSE),"0"))</f>
        <v>0</v>
      </c>
      <c r="H63" s="13">
        <f t="shared" ref="H63:H69" si="31">1*(IFERROR(VLOOKUP($G63,$AE$7:$AF$16,2,FALSE),"0"))</f>
        <v>0</v>
      </c>
      <c r="J63" s="6"/>
      <c r="K63" s="13">
        <f t="shared" ref="K63:K69" si="32">1*(IFERROR(VLOOKUP($J63,$AE$7:$AF$16,2,FALSE),"0"))</f>
        <v>0</v>
      </c>
      <c r="N63" s="13">
        <f t="shared" ref="N63:N69" si="33">1*(IFERROR(VLOOKUP($M63,$AE$7:$AF$16,2,FALSE),"0"))</f>
        <v>0</v>
      </c>
      <c r="Q63" s="13">
        <f t="shared" ref="Q63:Q69" si="34">1*(IFERROR(VLOOKUP($P63,$AE$7:$AF$16,2,FALSE),"0"))</f>
        <v>0</v>
      </c>
      <c r="S63" s="4">
        <f t="shared" si="15"/>
        <v>0</v>
      </c>
      <c r="U63" s="13">
        <f t="shared" si="16"/>
        <v>0</v>
      </c>
      <c r="V63">
        <f t="shared" si="17"/>
        <v>0</v>
      </c>
      <c r="W63">
        <f t="shared" si="18"/>
        <v>0</v>
      </c>
      <c r="X63">
        <f t="shared" si="19"/>
        <v>0</v>
      </c>
      <c r="Y63">
        <f t="shared" si="20"/>
        <v>0</v>
      </c>
      <c r="Z63">
        <f t="shared" si="21"/>
        <v>0</v>
      </c>
      <c r="AA63">
        <f t="shared" si="22"/>
        <v>0</v>
      </c>
      <c r="AB63">
        <f t="shared" si="23"/>
        <v>0</v>
      </c>
      <c r="AC63">
        <f t="shared" si="24"/>
        <v>0</v>
      </c>
    </row>
    <row r="64" spans="5:29">
      <c r="E64" s="13">
        <f t="shared" si="30"/>
        <v>0</v>
      </c>
      <c r="H64" s="13">
        <f t="shared" si="31"/>
        <v>0</v>
      </c>
      <c r="J64" s="6"/>
      <c r="K64" s="13">
        <f t="shared" si="32"/>
        <v>0</v>
      </c>
      <c r="N64" s="13">
        <f t="shared" si="33"/>
        <v>0</v>
      </c>
      <c r="Q64" s="13">
        <f t="shared" si="34"/>
        <v>0</v>
      </c>
      <c r="S64" s="4">
        <f t="shared" si="15"/>
        <v>0</v>
      </c>
      <c r="U64" s="13">
        <f t="shared" si="16"/>
        <v>0</v>
      </c>
      <c r="V64">
        <f t="shared" si="17"/>
        <v>0</v>
      </c>
      <c r="W64">
        <f t="shared" si="18"/>
        <v>0</v>
      </c>
      <c r="X64">
        <f t="shared" si="19"/>
        <v>0</v>
      </c>
      <c r="Y64">
        <f t="shared" si="20"/>
        <v>0</v>
      </c>
      <c r="Z64">
        <f t="shared" si="21"/>
        <v>0</v>
      </c>
      <c r="AA64">
        <f t="shared" si="22"/>
        <v>0</v>
      </c>
      <c r="AB64">
        <f t="shared" si="23"/>
        <v>0</v>
      </c>
      <c r="AC64">
        <f t="shared" si="24"/>
        <v>0</v>
      </c>
    </row>
    <row r="65" spans="1:29">
      <c r="A65" s="5"/>
      <c r="B65" s="5"/>
      <c r="E65" s="13">
        <f t="shared" si="30"/>
        <v>0</v>
      </c>
      <c r="H65" s="13">
        <f t="shared" si="31"/>
        <v>0</v>
      </c>
      <c r="J65" s="6"/>
      <c r="K65" s="13">
        <f t="shared" si="32"/>
        <v>0</v>
      </c>
      <c r="N65" s="13">
        <f t="shared" si="33"/>
        <v>0</v>
      </c>
      <c r="Q65" s="13">
        <f t="shared" si="34"/>
        <v>0</v>
      </c>
      <c r="S65" s="4">
        <f t="shared" ref="S65:S91" si="35">LARGE(V66:Y66,1)+LARGE(V66:Y66,2)+P65*1.5</f>
        <v>0</v>
      </c>
      <c r="U65" s="13">
        <f t="shared" ref="U65:U91" si="36">LARGE(Z66:AC66,1)+LARGE(Z66:AC66,2)+Q65*1.5</f>
        <v>0</v>
      </c>
      <c r="V65">
        <f t="shared" si="17"/>
        <v>0</v>
      </c>
      <c r="W65">
        <f t="shared" si="18"/>
        <v>0</v>
      </c>
      <c r="X65">
        <f t="shared" si="19"/>
        <v>0</v>
      </c>
      <c r="Y65">
        <f t="shared" si="20"/>
        <v>0</v>
      </c>
      <c r="Z65">
        <f t="shared" si="21"/>
        <v>0</v>
      </c>
      <c r="AA65">
        <f t="shared" si="22"/>
        <v>0</v>
      </c>
      <c r="AB65">
        <f t="shared" si="23"/>
        <v>0</v>
      </c>
      <c r="AC65">
        <f t="shared" si="24"/>
        <v>0</v>
      </c>
    </row>
    <row r="66" spans="1:29">
      <c r="E66" s="13">
        <f t="shared" si="30"/>
        <v>0</v>
      </c>
      <c r="H66" s="13">
        <f t="shared" si="31"/>
        <v>0</v>
      </c>
      <c r="J66" s="6"/>
      <c r="K66" s="13">
        <f t="shared" si="32"/>
        <v>0</v>
      </c>
      <c r="N66" s="13">
        <f t="shared" si="33"/>
        <v>0</v>
      </c>
      <c r="Q66" s="13">
        <f t="shared" si="34"/>
        <v>0</v>
      </c>
      <c r="S66" s="4">
        <f t="shared" si="35"/>
        <v>0</v>
      </c>
      <c r="U66" s="13">
        <f t="shared" si="36"/>
        <v>0</v>
      </c>
      <c r="V66">
        <f t="shared" ref="V66:V92" si="37">+D65</f>
        <v>0</v>
      </c>
      <c r="W66">
        <f t="shared" ref="W66:W92" si="38">+G65</f>
        <v>0</v>
      </c>
      <c r="X66">
        <f t="shared" ref="X66:X92" si="39">+J65</f>
        <v>0</v>
      </c>
      <c r="Y66">
        <f t="shared" ref="Y66:Y92" si="40">+M65</f>
        <v>0</v>
      </c>
      <c r="Z66">
        <f t="shared" ref="Z66:Z92" si="41">+E65</f>
        <v>0</v>
      </c>
      <c r="AA66">
        <f t="shared" ref="AA66:AA92" si="42">+H65</f>
        <v>0</v>
      </c>
      <c r="AB66">
        <f t="shared" ref="AB66:AB92" si="43">+K65</f>
        <v>0</v>
      </c>
      <c r="AC66">
        <f t="shared" ref="AC66:AC92" si="44">+N65</f>
        <v>0</v>
      </c>
    </row>
    <row r="67" spans="1:29">
      <c r="A67" s="5"/>
      <c r="B67" s="5"/>
      <c r="E67" s="13">
        <f t="shared" si="30"/>
        <v>0</v>
      </c>
      <c r="H67" s="13">
        <f t="shared" si="31"/>
        <v>0</v>
      </c>
      <c r="J67" s="6"/>
      <c r="K67" s="13">
        <f t="shared" si="32"/>
        <v>0</v>
      </c>
      <c r="N67" s="13">
        <f t="shared" si="33"/>
        <v>0</v>
      </c>
      <c r="Q67" s="13">
        <f t="shared" si="34"/>
        <v>0</v>
      </c>
      <c r="S67" s="4">
        <f t="shared" si="35"/>
        <v>0</v>
      </c>
      <c r="U67" s="13">
        <f t="shared" si="36"/>
        <v>0</v>
      </c>
      <c r="V67">
        <f t="shared" si="37"/>
        <v>0</v>
      </c>
      <c r="W67">
        <f t="shared" si="38"/>
        <v>0</v>
      </c>
      <c r="X67">
        <f t="shared" si="39"/>
        <v>0</v>
      </c>
      <c r="Y67">
        <f t="shared" si="40"/>
        <v>0</v>
      </c>
      <c r="Z67">
        <f t="shared" si="41"/>
        <v>0</v>
      </c>
      <c r="AA67">
        <f t="shared" si="42"/>
        <v>0</v>
      </c>
      <c r="AB67">
        <f t="shared" si="43"/>
        <v>0</v>
      </c>
      <c r="AC67">
        <f t="shared" si="44"/>
        <v>0</v>
      </c>
    </row>
    <row r="68" spans="1:29">
      <c r="A68" s="5"/>
      <c r="B68" s="5"/>
      <c r="E68" s="13">
        <f t="shared" si="30"/>
        <v>0</v>
      </c>
      <c r="H68" s="13">
        <f t="shared" si="31"/>
        <v>0</v>
      </c>
      <c r="J68" s="6"/>
      <c r="K68" s="13">
        <f t="shared" si="32"/>
        <v>0</v>
      </c>
      <c r="N68" s="13">
        <f t="shared" si="33"/>
        <v>0</v>
      </c>
      <c r="Q68" s="13">
        <f t="shared" si="34"/>
        <v>0</v>
      </c>
      <c r="S68" s="4">
        <f t="shared" si="35"/>
        <v>0</v>
      </c>
      <c r="U68" s="13">
        <f t="shared" si="36"/>
        <v>0</v>
      </c>
      <c r="V68">
        <f t="shared" si="37"/>
        <v>0</v>
      </c>
      <c r="W68">
        <f t="shared" si="38"/>
        <v>0</v>
      </c>
      <c r="X68">
        <f t="shared" si="39"/>
        <v>0</v>
      </c>
      <c r="Y68">
        <f t="shared" si="40"/>
        <v>0</v>
      </c>
      <c r="Z68">
        <f t="shared" si="41"/>
        <v>0</v>
      </c>
      <c r="AA68">
        <f t="shared" si="42"/>
        <v>0</v>
      </c>
      <c r="AB68">
        <f t="shared" si="43"/>
        <v>0</v>
      </c>
      <c r="AC68">
        <f t="shared" si="44"/>
        <v>0</v>
      </c>
    </row>
    <row r="69" spans="1:29">
      <c r="A69" s="5"/>
      <c r="B69" s="5"/>
      <c r="C69" s="11"/>
      <c r="E69" s="13">
        <f t="shared" si="30"/>
        <v>0</v>
      </c>
      <c r="H69" s="13">
        <f t="shared" si="31"/>
        <v>0</v>
      </c>
      <c r="J69" s="6"/>
      <c r="K69" s="13">
        <f t="shared" si="32"/>
        <v>0</v>
      </c>
      <c r="N69" s="13">
        <f t="shared" si="33"/>
        <v>0</v>
      </c>
      <c r="Q69" s="13">
        <f t="shared" si="34"/>
        <v>0</v>
      </c>
      <c r="S69" s="4">
        <f t="shared" si="35"/>
        <v>0</v>
      </c>
      <c r="U69" s="13">
        <f t="shared" si="36"/>
        <v>0</v>
      </c>
      <c r="V69">
        <f t="shared" si="37"/>
        <v>0</v>
      </c>
      <c r="W69">
        <f t="shared" si="38"/>
        <v>0</v>
      </c>
      <c r="X69">
        <f t="shared" si="39"/>
        <v>0</v>
      </c>
      <c r="Y69">
        <f t="shared" si="40"/>
        <v>0</v>
      </c>
      <c r="Z69">
        <f t="shared" si="41"/>
        <v>0</v>
      </c>
      <c r="AA69">
        <f t="shared" si="42"/>
        <v>0</v>
      </c>
      <c r="AB69">
        <f t="shared" si="43"/>
        <v>0</v>
      </c>
      <c r="AC69">
        <f t="shared" si="44"/>
        <v>0</v>
      </c>
    </row>
    <row r="70" spans="1:29">
      <c r="A70" s="5"/>
      <c r="B70" s="5"/>
      <c r="C70" s="11"/>
      <c r="E70" s="13">
        <f t="shared" ref="E70:E89" si="45">1*(IFERROR(VLOOKUP($D70,$AE$7:$AF$16,2,FALSE),"0"))</f>
        <v>0</v>
      </c>
      <c r="H70" s="13">
        <f t="shared" ref="H70:H89" si="46">1*(IFERROR(VLOOKUP($G70,$AE$7:$AF$16,2,FALSE),"0"))</f>
        <v>0</v>
      </c>
      <c r="J70" s="6"/>
      <c r="K70" s="13">
        <f t="shared" ref="K70:K89" si="47">1*(IFERROR(VLOOKUP($J70,$AE$7:$AF$16,2,FALSE),"0"))</f>
        <v>0</v>
      </c>
      <c r="N70" s="13">
        <f t="shared" ref="N70:N89" si="48">1*(IFERROR(VLOOKUP($M70,$AE$7:$AF$16,2,FALSE),"0"))</f>
        <v>0</v>
      </c>
      <c r="Q70" s="13">
        <f t="shared" ref="Q70:Q89" si="49">1*(IFERROR(VLOOKUP($P70,$AE$7:$AF$16,2,FALSE),"0"))</f>
        <v>0</v>
      </c>
      <c r="S70" s="4">
        <f t="shared" si="35"/>
        <v>0</v>
      </c>
      <c r="U70" s="13">
        <f t="shared" si="36"/>
        <v>0</v>
      </c>
      <c r="V70">
        <f t="shared" si="37"/>
        <v>0</v>
      </c>
      <c r="W70">
        <f t="shared" si="38"/>
        <v>0</v>
      </c>
      <c r="X70">
        <f t="shared" si="39"/>
        <v>0</v>
      </c>
      <c r="Y70">
        <f t="shared" si="40"/>
        <v>0</v>
      </c>
      <c r="Z70">
        <f t="shared" si="41"/>
        <v>0</v>
      </c>
      <c r="AA70">
        <f t="shared" si="42"/>
        <v>0</v>
      </c>
      <c r="AB70">
        <f t="shared" si="43"/>
        <v>0</v>
      </c>
      <c r="AC70">
        <f t="shared" si="44"/>
        <v>0</v>
      </c>
    </row>
    <row r="71" spans="1:29">
      <c r="E71" s="13">
        <f t="shared" si="45"/>
        <v>0</v>
      </c>
      <c r="H71" s="13">
        <f t="shared" si="46"/>
        <v>0</v>
      </c>
      <c r="J71" s="6"/>
      <c r="K71" s="13">
        <f t="shared" si="47"/>
        <v>0</v>
      </c>
      <c r="N71" s="13">
        <f t="shared" si="48"/>
        <v>0</v>
      </c>
      <c r="Q71" s="13">
        <f t="shared" si="49"/>
        <v>0</v>
      </c>
      <c r="S71" s="4">
        <f t="shared" si="35"/>
        <v>0</v>
      </c>
      <c r="U71" s="13">
        <f t="shared" si="36"/>
        <v>0</v>
      </c>
      <c r="V71">
        <f t="shared" si="37"/>
        <v>0</v>
      </c>
      <c r="W71">
        <f t="shared" si="38"/>
        <v>0</v>
      </c>
      <c r="X71">
        <f t="shared" si="39"/>
        <v>0</v>
      </c>
      <c r="Y71">
        <f t="shared" si="40"/>
        <v>0</v>
      </c>
      <c r="Z71">
        <f t="shared" si="41"/>
        <v>0</v>
      </c>
      <c r="AA71">
        <f t="shared" si="42"/>
        <v>0</v>
      </c>
      <c r="AB71">
        <f t="shared" si="43"/>
        <v>0</v>
      </c>
      <c r="AC71">
        <f t="shared" si="44"/>
        <v>0</v>
      </c>
    </row>
    <row r="72" spans="1:29">
      <c r="E72" s="13">
        <f t="shared" si="45"/>
        <v>0</v>
      </c>
      <c r="H72" s="13">
        <f t="shared" si="46"/>
        <v>0</v>
      </c>
      <c r="J72" s="6"/>
      <c r="K72" s="13">
        <f t="shared" si="47"/>
        <v>0</v>
      </c>
      <c r="N72" s="13">
        <f t="shared" si="48"/>
        <v>0</v>
      </c>
      <c r="Q72" s="13">
        <f t="shared" si="49"/>
        <v>0</v>
      </c>
      <c r="S72" s="4">
        <f t="shared" si="35"/>
        <v>0</v>
      </c>
      <c r="U72" s="13">
        <f t="shared" si="36"/>
        <v>0</v>
      </c>
      <c r="V72">
        <f t="shared" si="37"/>
        <v>0</v>
      </c>
      <c r="W72">
        <f t="shared" si="38"/>
        <v>0</v>
      </c>
      <c r="X72">
        <f t="shared" si="39"/>
        <v>0</v>
      </c>
      <c r="Y72">
        <f t="shared" si="40"/>
        <v>0</v>
      </c>
      <c r="Z72">
        <f t="shared" si="41"/>
        <v>0</v>
      </c>
      <c r="AA72">
        <f t="shared" si="42"/>
        <v>0</v>
      </c>
      <c r="AB72">
        <f t="shared" si="43"/>
        <v>0</v>
      </c>
      <c r="AC72">
        <f t="shared" si="44"/>
        <v>0</v>
      </c>
    </row>
    <row r="73" spans="1:29">
      <c r="E73" s="13">
        <f t="shared" si="45"/>
        <v>0</v>
      </c>
      <c r="H73" s="13">
        <f t="shared" si="46"/>
        <v>0</v>
      </c>
      <c r="J73" s="6"/>
      <c r="K73" s="13">
        <f t="shared" si="47"/>
        <v>0</v>
      </c>
      <c r="N73" s="13">
        <f t="shared" si="48"/>
        <v>0</v>
      </c>
      <c r="Q73" s="13">
        <f t="shared" si="49"/>
        <v>0</v>
      </c>
      <c r="S73" s="4">
        <f t="shared" si="35"/>
        <v>0</v>
      </c>
      <c r="U73" s="13">
        <f t="shared" si="36"/>
        <v>0</v>
      </c>
      <c r="V73">
        <f t="shared" si="37"/>
        <v>0</v>
      </c>
      <c r="W73">
        <f t="shared" si="38"/>
        <v>0</v>
      </c>
      <c r="X73">
        <f t="shared" si="39"/>
        <v>0</v>
      </c>
      <c r="Y73">
        <f t="shared" si="40"/>
        <v>0</v>
      </c>
      <c r="Z73">
        <f t="shared" si="41"/>
        <v>0</v>
      </c>
      <c r="AA73">
        <f t="shared" si="42"/>
        <v>0</v>
      </c>
      <c r="AB73">
        <f t="shared" si="43"/>
        <v>0</v>
      </c>
      <c r="AC73">
        <f t="shared" si="44"/>
        <v>0</v>
      </c>
    </row>
    <row r="74" spans="1:29">
      <c r="E74" s="13">
        <f t="shared" si="45"/>
        <v>0</v>
      </c>
      <c r="H74" s="13">
        <f t="shared" si="46"/>
        <v>0</v>
      </c>
      <c r="J74" s="6"/>
      <c r="K74" s="13">
        <f t="shared" si="47"/>
        <v>0</v>
      </c>
      <c r="N74" s="13">
        <f t="shared" si="48"/>
        <v>0</v>
      </c>
      <c r="Q74" s="13">
        <f t="shared" si="49"/>
        <v>0</v>
      </c>
      <c r="S74" s="4">
        <f t="shared" si="35"/>
        <v>0</v>
      </c>
      <c r="U74" s="13">
        <f t="shared" si="36"/>
        <v>0</v>
      </c>
      <c r="V74">
        <f t="shared" si="37"/>
        <v>0</v>
      </c>
      <c r="W74">
        <f t="shared" si="38"/>
        <v>0</v>
      </c>
      <c r="X74">
        <f t="shared" si="39"/>
        <v>0</v>
      </c>
      <c r="Y74">
        <f t="shared" si="40"/>
        <v>0</v>
      </c>
      <c r="Z74">
        <f t="shared" si="41"/>
        <v>0</v>
      </c>
      <c r="AA74">
        <f t="shared" si="42"/>
        <v>0</v>
      </c>
      <c r="AB74">
        <f t="shared" si="43"/>
        <v>0</v>
      </c>
      <c r="AC74">
        <f t="shared" si="44"/>
        <v>0</v>
      </c>
    </row>
    <row r="75" spans="1:29">
      <c r="E75" s="13">
        <f t="shared" si="45"/>
        <v>0</v>
      </c>
      <c r="H75" s="13">
        <f t="shared" si="46"/>
        <v>0</v>
      </c>
      <c r="J75" s="6"/>
      <c r="K75" s="13">
        <f t="shared" si="47"/>
        <v>0</v>
      </c>
      <c r="N75" s="13">
        <f t="shared" si="48"/>
        <v>0</v>
      </c>
      <c r="Q75" s="13">
        <f t="shared" si="49"/>
        <v>0</v>
      </c>
      <c r="S75" s="4">
        <f t="shared" si="35"/>
        <v>0</v>
      </c>
      <c r="U75" s="13">
        <f t="shared" si="36"/>
        <v>0</v>
      </c>
      <c r="V75">
        <f t="shared" si="37"/>
        <v>0</v>
      </c>
      <c r="W75">
        <f t="shared" si="38"/>
        <v>0</v>
      </c>
      <c r="X75">
        <f t="shared" si="39"/>
        <v>0</v>
      </c>
      <c r="Y75">
        <f t="shared" si="40"/>
        <v>0</v>
      </c>
      <c r="Z75">
        <f t="shared" si="41"/>
        <v>0</v>
      </c>
      <c r="AA75">
        <f t="shared" si="42"/>
        <v>0</v>
      </c>
      <c r="AB75">
        <f t="shared" si="43"/>
        <v>0</v>
      </c>
      <c r="AC75">
        <f t="shared" si="44"/>
        <v>0</v>
      </c>
    </row>
    <row r="76" spans="1:29">
      <c r="E76" s="13">
        <f t="shared" si="45"/>
        <v>0</v>
      </c>
      <c r="H76" s="13">
        <f t="shared" si="46"/>
        <v>0</v>
      </c>
      <c r="J76" s="6"/>
      <c r="K76" s="13">
        <f t="shared" si="47"/>
        <v>0</v>
      </c>
      <c r="N76" s="13">
        <f t="shared" si="48"/>
        <v>0</v>
      </c>
      <c r="Q76" s="13">
        <f t="shared" si="49"/>
        <v>0</v>
      </c>
      <c r="S76" s="4">
        <f t="shared" si="35"/>
        <v>0</v>
      </c>
      <c r="U76" s="13">
        <f t="shared" si="36"/>
        <v>0</v>
      </c>
      <c r="V76">
        <f t="shared" si="37"/>
        <v>0</v>
      </c>
      <c r="W76">
        <f t="shared" si="38"/>
        <v>0</v>
      </c>
      <c r="X76">
        <f t="shared" si="39"/>
        <v>0</v>
      </c>
      <c r="Y76">
        <f t="shared" si="40"/>
        <v>0</v>
      </c>
      <c r="Z76">
        <f t="shared" si="41"/>
        <v>0</v>
      </c>
      <c r="AA76">
        <f t="shared" si="42"/>
        <v>0</v>
      </c>
      <c r="AB76">
        <f t="shared" si="43"/>
        <v>0</v>
      </c>
      <c r="AC76">
        <f t="shared" si="44"/>
        <v>0</v>
      </c>
    </row>
    <row r="77" spans="1:29">
      <c r="A77" s="5"/>
      <c r="B77" s="5"/>
      <c r="E77" s="13">
        <f t="shared" si="45"/>
        <v>0</v>
      </c>
      <c r="H77" s="13">
        <f t="shared" si="46"/>
        <v>0</v>
      </c>
      <c r="J77" s="6"/>
      <c r="K77" s="13">
        <f t="shared" si="47"/>
        <v>0</v>
      </c>
      <c r="N77" s="13">
        <f t="shared" si="48"/>
        <v>0</v>
      </c>
      <c r="Q77" s="13">
        <f t="shared" si="49"/>
        <v>0</v>
      </c>
      <c r="S77" s="4">
        <f t="shared" si="35"/>
        <v>0</v>
      </c>
      <c r="U77" s="13">
        <f t="shared" si="36"/>
        <v>0</v>
      </c>
      <c r="V77">
        <f t="shared" si="37"/>
        <v>0</v>
      </c>
      <c r="W77">
        <f t="shared" si="38"/>
        <v>0</v>
      </c>
      <c r="X77">
        <f t="shared" si="39"/>
        <v>0</v>
      </c>
      <c r="Y77">
        <f t="shared" si="40"/>
        <v>0</v>
      </c>
      <c r="Z77">
        <f t="shared" si="41"/>
        <v>0</v>
      </c>
      <c r="AA77">
        <f t="shared" si="42"/>
        <v>0</v>
      </c>
      <c r="AB77">
        <f t="shared" si="43"/>
        <v>0</v>
      </c>
      <c r="AC77">
        <f t="shared" si="44"/>
        <v>0</v>
      </c>
    </row>
    <row r="78" spans="1:29">
      <c r="E78" s="13">
        <f t="shared" si="45"/>
        <v>0</v>
      </c>
      <c r="H78" s="13">
        <f t="shared" si="46"/>
        <v>0</v>
      </c>
      <c r="J78" s="6"/>
      <c r="K78" s="13">
        <f t="shared" si="47"/>
        <v>0</v>
      </c>
      <c r="N78" s="13">
        <f t="shared" si="48"/>
        <v>0</v>
      </c>
      <c r="Q78" s="13">
        <f t="shared" si="49"/>
        <v>0</v>
      </c>
      <c r="S78" s="4">
        <f t="shared" si="35"/>
        <v>0</v>
      </c>
      <c r="U78" s="13">
        <f t="shared" si="36"/>
        <v>0</v>
      </c>
      <c r="V78">
        <f t="shared" si="37"/>
        <v>0</v>
      </c>
      <c r="W78">
        <f t="shared" si="38"/>
        <v>0</v>
      </c>
      <c r="X78">
        <f t="shared" si="39"/>
        <v>0</v>
      </c>
      <c r="Y78">
        <f t="shared" si="40"/>
        <v>0</v>
      </c>
      <c r="Z78">
        <f t="shared" si="41"/>
        <v>0</v>
      </c>
      <c r="AA78">
        <f t="shared" si="42"/>
        <v>0</v>
      </c>
      <c r="AB78">
        <f t="shared" si="43"/>
        <v>0</v>
      </c>
      <c r="AC78">
        <f t="shared" si="44"/>
        <v>0</v>
      </c>
    </row>
    <row r="79" spans="1:29">
      <c r="E79" s="13">
        <f t="shared" si="45"/>
        <v>0</v>
      </c>
      <c r="H79" s="13">
        <f t="shared" si="46"/>
        <v>0</v>
      </c>
      <c r="J79" s="6"/>
      <c r="K79" s="13">
        <f t="shared" si="47"/>
        <v>0</v>
      </c>
      <c r="N79" s="13">
        <f t="shared" si="48"/>
        <v>0</v>
      </c>
      <c r="Q79" s="13">
        <f t="shared" si="49"/>
        <v>0</v>
      </c>
      <c r="S79" s="4">
        <f t="shared" si="35"/>
        <v>0</v>
      </c>
      <c r="U79" s="13">
        <f t="shared" si="36"/>
        <v>0</v>
      </c>
      <c r="V79">
        <f t="shared" si="37"/>
        <v>0</v>
      </c>
      <c r="W79">
        <f t="shared" si="38"/>
        <v>0</v>
      </c>
      <c r="X79">
        <f t="shared" si="39"/>
        <v>0</v>
      </c>
      <c r="Y79">
        <f t="shared" si="40"/>
        <v>0</v>
      </c>
      <c r="Z79">
        <f t="shared" si="41"/>
        <v>0</v>
      </c>
      <c r="AA79">
        <f t="shared" si="42"/>
        <v>0</v>
      </c>
      <c r="AB79">
        <f t="shared" si="43"/>
        <v>0</v>
      </c>
      <c r="AC79">
        <f t="shared" si="44"/>
        <v>0</v>
      </c>
    </row>
    <row r="80" spans="1:29">
      <c r="A80" s="5"/>
      <c r="B80" s="5"/>
      <c r="E80" s="13">
        <f t="shared" si="45"/>
        <v>0</v>
      </c>
      <c r="H80" s="13">
        <f t="shared" si="46"/>
        <v>0</v>
      </c>
      <c r="J80" s="6"/>
      <c r="K80" s="13">
        <f t="shared" si="47"/>
        <v>0</v>
      </c>
      <c r="N80" s="13">
        <f t="shared" si="48"/>
        <v>0</v>
      </c>
      <c r="Q80" s="13">
        <f t="shared" si="49"/>
        <v>0</v>
      </c>
      <c r="S80" s="4">
        <f t="shared" si="35"/>
        <v>0</v>
      </c>
      <c r="U80" s="13">
        <f t="shared" si="36"/>
        <v>0</v>
      </c>
      <c r="V80">
        <f t="shared" si="37"/>
        <v>0</v>
      </c>
      <c r="W80">
        <f t="shared" si="38"/>
        <v>0</v>
      </c>
      <c r="X80">
        <f t="shared" si="39"/>
        <v>0</v>
      </c>
      <c r="Y80">
        <f t="shared" si="40"/>
        <v>0</v>
      </c>
      <c r="Z80">
        <f t="shared" si="41"/>
        <v>0</v>
      </c>
      <c r="AA80">
        <f t="shared" si="42"/>
        <v>0</v>
      </c>
      <c r="AB80">
        <f t="shared" si="43"/>
        <v>0</v>
      </c>
      <c r="AC80">
        <f t="shared" si="44"/>
        <v>0</v>
      </c>
    </row>
    <row r="81" spans="1:29">
      <c r="E81" s="13">
        <f t="shared" si="45"/>
        <v>0</v>
      </c>
      <c r="H81" s="13">
        <f t="shared" si="46"/>
        <v>0</v>
      </c>
      <c r="J81" s="6"/>
      <c r="K81" s="13">
        <f t="shared" si="47"/>
        <v>0</v>
      </c>
      <c r="N81" s="13">
        <f t="shared" si="48"/>
        <v>0</v>
      </c>
      <c r="Q81" s="13">
        <f t="shared" si="49"/>
        <v>0</v>
      </c>
      <c r="S81" s="4">
        <f t="shared" si="35"/>
        <v>0</v>
      </c>
      <c r="U81" s="13">
        <f t="shared" si="36"/>
        <v>0</v>
      </c>
      <c r="V81">
        <f t="shared" si="37"/>
        <v>0</v>
      </c>
      <c r="W81">
        <f t="shared" si="38"/>
        <v>0</v>
      </c>
      <c r="X81">
        <f t="shared" si="39"/>
        <v>0</v>
      </c>
      <c r="Y81">
        <f t="shared" si="40"/>
        <v>0</v>
      </c>
      <c r="Z81">
        <f t="shared" si="41"/>
        <v>0</v>
      </c>
      <c r="AA81">
        <f t="shared" si="42"/>
        <v>0</v>
      </c>
      <c r="AB81">
        <f t="shared" si="43"/>
        <v>0</v>
      </c>
      <c r="AC81">
        <f t="shared" si="44"/>
        <v>0</v>
      </c>
    </row>
    <row r="82" spans="1:29">
      <c r="E82" s="13">
        <f t="shared" si="45"/>
        <v>0</v>
      </c>
      <c r="H82" s="13">
        <f t="shared" si="46"/>
        <v>0</v>
      </c>
      <c r="J82" s="6"/>
      <c r="K82" s="13">
        <f t="shared" si="47"/>
        <v>0</v>
      </c>
      <c r="N82" s="13">
        <f t="shared" si="48"/>
        <v>0</v>
      </c>
      <c r="Q82" s="13">
        <f t="shared" si="49"/>
        <v>0</v>
      </c>
      <c r="S82" s="4">
        <f t="shared" si="35"/>
        <v>0</v>
      </c>
      <c r="U82" s="13">
        <f t="shared" si="36"/>
        <v>0</v>
      </c>
      <c r="V82">
        <f t="shared" si="37"/>
        <v>0</v>
      </c>
      <c r="W82">
        <f t="shared" si="38"/>
        <v>0</v>
      </c>
      <c r="X82">
        <f t="shared" si="39"/>
        <v>0</v>
      </c>
      <c r="Y82">
        <f t="shared" si="40"/>
        <v>0</v>
      </c>
      <c r="Z82">
        <f t="shared" si="41"/>
        <v>0</v>
      </c>
      <c r="AA82">
        <f t="shared" si="42"/>
        <v>0</v>
      </c>
      <c r="AB82">
        <f t="shared" si="43"/>
        <v>0</v>
      </c>
      <c r="AC82">
        <f t="shared" si="44"/>
        <v>0</v>
      </c>
    </row>
    <row r="83" spans="1:29">
      <c r="E83" s="13">
        <f t="shared" si="45"/>
        <v>0</v>
      </c>
      <c r="H83" s="13">
        <f t="shared" si="46"/>
        <v>0</v>
      </c>
      <c r="J83" s="6"/>
      <c r="K83" s="13">
        <f t="shared" si="47"/>
        <v>0</v>
      </c>
      <c r="N83" s="13">
        <f t="shared" si="48"/>
        <v>0</v>
      </c>
      <c r="Q83" s="13">
        <f t="shared" si="49"/>
        <v>0</v>
      </c>
      <c r="S83" s="4">
        <f t="shared" si="35"/>
        <v>0</v>
      </c>
      <c r="U83" s="13">
        <f t="shared" si="36"/>
        <v>0</v>
      </c>
      <c r="V83">
        <f t="shared" si="37"/>
        <v>0</v>
      </c>
      <c r="W83">
        <f t="shared" si="38"/>
        <v>0</v>
      </c>
      <c r="X83">
        <f t="shared" si="39"/>
        <v>0</v>
      </c>
      <c r="Y83">
        <f t="shared" si="40"/>
        <v>0</v>
      </c>
      <c r="Z83">
        <f t="shared" si="41"/>
        <v>0</v>
      </c>
      <c r="AA83">
        <f t="shared" si="42"/>
        <v>0</v>
      </c>
      <c r="AB83">
        <f t="shared" si="43"/>
        <v>0</v>
      </c>
      <c r="AC83">
        <f t="shared" si="44"/>
        <v>0</v>
      </c>
    </row>
    <row r="84" spans="1:29">
      <c r="A84" s="5"/>
      <c r="B84" s="5"/>
      <c r="C84" s="11"/>
      <c r="E84" s="13">
        <f t="shared" si="45"/>
        <v>0</v>
      </c>
      <c r="H84" s="13">
        <f t="shared" si="46"/>
        <v>0</v>
      </c>
      <c r="J84" s="6"/>
      <c r="K84" s="13">
        <f t="shared" si="47"/>
        <v>0</v>
      </c>
      <c r="N84" s="13">
        <f t="shared" si="48"/>
        <v>0</v>
      </c>
      <c r="Q84" s="13">
        <f t="shared" si="49"/>
        <v>0</v>
      </c>
      <c r="S84" s="4">
        <f t="shared" si="35"/>
        <v>0</v>
      </c>
      <c r="U84" s="13">
        <f t="shared" si="36"/>
        <v>0</v>
      </c>
      <c r="V84">
        <f t="shared" si="37"/>
        <v>0</v>
      </c>
      <c r="W84">
        <f t="shared" si="38"/>
        <v>0</v>
      </c>
      <c r="X84">
        <f t="shared" si="39"/>
        <v>0</v>
      </c>
      <c r="Y84">
        <f t="shared" si="40"/>
        <v>0</v>
      </c>
      <c r="Z84">
        <f t="shared" si="41"/>
        <v>0</v>
      </c>
      <c r="AA84">
        <f t="shared" si="42"/>
        <v>0</v>
      </c>
      <c r="AB84">
        <f t="shared" si="43"/>
        <v>0</v>
      </c>
      <c r="AC84">
        <f t="shared" si="44"/>
        <v>0</v>
      </c>
    </row>
    <row r="85" spans="1:29">
      <c r="A85" s="1"/>
      <c r="E85" s="13">
        <f t="shared" si="45"/>
        <v>0</v>
      </c>
      <c r="H85" s="13">
        <f t="shared" si="46"/>
        <v>0</v>
      </c>
      <c r="J85" s="6"/>
      <c r="K85" s="13">
        <f t="shared" si="47"/>
        <v>0</v>
      </c>
      <c r="N85" s="13">
        <f t="shared" si="48"/>
        <v>0</v>
      </c>
      <c r="Q85" s="13">
        <f t="shared" si="49"/>
        <v>0</v>
      </c>
      <c r="S85" s="4">
        <f t="shared" si="35"/>
        <v>0</v>
      </c>
      <c r="U85" s="13">
        <f t="shared" si="36"/>
        <v>0</v>
      </c>
      <c r="V85">
        <f t="shared" si="37"/>
        <v>0</v>
      </c>
      <c r="W85">
        <f t="shared" si="38"/>
        <v>0</v>
      </c>
      <c r="X85">
        <f t="shared" si="39"/>
        <v>0</v>
      </c>
      <c r="Y85">
        <f t="shared" si="40"/>
        <v>0</v>
      </c>
      <c r="Z85">
        <f t="shared" si="41"/>
        <v>0</v>
      </c>
      <c r="AA85">
        <f t="shared" si="42"/>
        <v>0</v>
      </c>
      <c r="AB85">
        <f t="shared" si="43"/>
        <v>0</v>
      </c>
      <c r="AC85">
        <f t="shared" si="44"/>
        <v>0</v>
      </c>
    </row>
    <row r="86" spans="1:29">
      <c r="E86" s="13">
        <f t="shared" si="45"/>
        <v>0</v>
      </c>
      <c r="H86" s="13">
        <f t="shared" si="46"/>
        <v>0</v>
      </c>
      <c r="J86" s="6"/>
      <c r="K86" s="13">
        <f t="shared" si="47"/>
        <v>0</v>
      </c>
      <c r="N86" s="13">
        <f t="shared" si="48"/>
        <v>0</v>
      </c>
      <c r="Q86" s="13">
        <f t="shared" si="49"/>
        <v>0</v>
      </c>
      <c r="S86" s="4">
        <f t="shared" si="35"/>
        <v>0</v>
      </c>
      <c r="U86" s="13">
        <f t="shared" si="36"/>
        <v>0</v>
      </c>
      <c r="V86">
        <f t="shared" si="37"/>
        <v>0</v>
      </c>
      <c r="W86">
        <f t="shared" si="38"/>
        <v>0</v>
      </c>
      <c r="X86">
        <f t="shared" si="39"/>
        <v>0</v>
      </c>
      <c r="Y86">
        <f t="shared" si="40"/>
        <v>0</v>
      </c>
      <c r="Z86">
        <f t="shared" si="41"/>
        <v>0</v>
      </c>
      <c r="AA86">
        <f t="shared" si="42"/>
        <v>0</v>
      </c>
      <c r="AB86">
        <f t="shared" si="43"/>
        <v>0</v>
      </c>
      <c r="AC86">
        <f t="shared" si="44"/>
        <v>0</v>
      </c>
    </row>
    <row r="87" spans="1:29">
      <c r="E87" s="13">
        <f t="shared" si="45"/>
        <v>0</v>
      </c>
      <c r="H87" s="13">
        <f t="shared" si="46"/>
        <v>0</v>
      </c>
      <c r="J87" s="6"/>
      <c r="K87" s="13">
        <f t="shared" si="47"/>
        <v>0</v>
      </c>
      <c r="N87" s="13">
        <f t="shared" si="48"/>
        <v>0</v>
      </c>
      <c r="Q87" s="13">
        <f t="shared" si="49"/>
        <v>0</v>
      </c>
      <c r="S87" s="4">
        <f t="shared" si="35"/>
        <v>0</v>
      </c>
      <c r="U87" s="13">
        <f t="shared" si="36"/>
        <v>0</v>
      </c>
      <c r="V87">
        <f t="shared" si="37"/>
        <v>0</v>
      </c>
      <c r="W87">
        <f t="shared" si="38"/>
        <v>0</v>
      </c>
      <c r="X87">
        <f t="shared" si="39"/>
        <v>0</v>
      </c>
      <c r="Y87">
        <f t="shared" si="40"/>
        <v>0</v>
      </c>
      <c r="Z87">
        <f t="shared" si="41"/>
        <v>0</v>
      </c>
      <c r="AA87">
        <f t="shared" si="42"/>
        <v>0</v>
      </c>
      <c r="AB87">
        <f t="shared" si="43"/>
        <v>0</v>
      </c>
      <c r="AC87">
        <f t="shared" si="44"/>
        <v>0</v>
      </c>
    </row>
    <row r="88" spans="1:29">
      <c r="E88" s="13">
        <f t="shared" si="45"/>
        <v>0</v>
      </c>
      <c r="H88" s="13">
        <f t="shared" si="46"/>
        <v>0</v>
      </c>
      <c r="J88" s="6"/>
      <c r="K88" s="13">
        <f t="shared" si="47"/>
        <v>0</v>
      </c>
      <c r="N88" s="13">
        <f t="shared" si="48"/>
        <v>0</v>
      </c>
      <c r="Q88" s="13">
        <f t="shared" si="49"/>
        <v>0</v>
      </c>
      <c r="S88" s="4">
        <f t="shared" si="35"/>
        <v>0</v>
      </c>
      <c r="U88" s="13">
        <f t="shared" si="36"/>
        <v>0</v>
      </c>
      <c r="V88">
        <f t="shared" si="37"/>
        <v>0</v>
      </c>
      <c r="W88">
        <f t="shared" si="38"/>
        <v>0</v>
      </c>
      <c r="X88">
        <f t="shared" si="39"/>
        <v>0</v>
      </c>
      <c r="Y88">
        <f t="shared" si="40"/>
        <v>0</v>
      </c>
      <c r="Z88">
        <f t="shared" si="41"/>
        <v>0</v>
      </c>
      <c r="AA88">
        <f t="shared" si="42"/>
        <v>0</v>
      </c>
      <c r="AB88">
        <f t="shared" si="43"/>
        <v>0</v>
      </c>
      <c r="AC88">
        <f t="shared" si="44"/>
        <v>0</v>
      </c>
    </row>
    <row r="89" spans="1:29">
      <c r="E89" s="13">
        <f t="shared" si="45"/>
        <v>0</v>
      </c>
      <c r="H89" s="13">
        <f t="shared" si="46"/>
        <v>0</v>
      </c>
      <c r="J89" s="6"/>
      <c r="K89" s="13">
        <f t="shared" si="47"/>
        <v>0</v>
      </c>
      <c r="N89" s="13">
        <f t="shared" si="48"/>
        <v>0</v>
      </c>
      <c r="Q89" s="13">
        <f t="shared" si="49"/>
        <v>0</v>
      </c>
      <c r="S89" s="4">
        <f t="shared" si="35"/>
        <v>0</v>
      </c>
      <c r="U89" s="13">
        <f t="shared" si="36"/>
        <v>0</v>
      </c>
      <c r="V89">
        <f t="shared" si="37"/>
        <v>0</v>
      </c>
      <c r="W89">
        <f t="shared" si="38"/>
        <v>0</v>
      </c>
      <c r="X89">
        <f t="shared" si="39"/>
        <v>0</v>
      </c>
      <c r="Y89">
        <f t="shared" si="40"/>
        <v>0</v>
      </c>
      <c r="Z89">
        <f t="shared" si="41"/>
        <v>0</v>
      </c>
      <c r="AA89">
        <f t="shared" si="42"/>
        <v>0</v>
      </c>
      <c r="AB89">
        <f t="shared" si="43"/>
        <v>0</v>
      </c>
      <c r="AC89">
        <f t="shared" si="44"/>
        <v>0</v>
      </c>
    </row>
    <row r="90" spans="1:29">
      <c r="E90" s="13">
        <f t="shared" ref="E90:E91" si="50">1*(IFERROR(VLOOKUP($D90,$AE$7:$AF$16,2,FALSE),"0"))</f>
        <v>0</v>
      </c>
      <c r="H90" s="13">
        <f t="shared" ref="H90:H91" si="51">1*(IFERROR(VLOOKUP($G90,$AE$7:$AF$16,2,FALSE),"0"))</f>
        <v>0</v>
      </c>
      <c r="J90" s="6"/>
      <c r="K90" s="13">
        <f t="shared" ref="K90:K91" si="52">1*(IFERROR(VLOOKUP($J90,$AE$7:$AF$16,2,FALSE),"0"))</f>
        <v>0</v>
      </c>
      <c r="N90" s="13">
        <f t="shared" ref="N90:N91" si="53">1*(IFERROR(VLOOKUP($M90,$AE$7:$AF$16,2,FALSE),"0"))</f>
        <v>0</v>
      </c>
      <c r="Q90" s="13">
        <f t="shared" ref="Q90:Q91" si="54">1*(IFERROR(VLOOKUP($P90,$AE$7:$AF$16,2,FALSE),"0"))</f>
        <v>0</v>
      </c>
      <c r="S90" s="4">
        <f t="shared" si="35"/>
        <v>0</v>
      </c>
      <c r="U90" s="13">
        <f t="shared" si="36"/>
        <v>0</v>
      </c>
      <c r="V90">
        <f t="shared" si="37"/>
        <v>0</v>
      </c>
      <c r="W90">
        <f t="shared" si="38"/>
        <v>0</v>
      </c>
      <c r="X90">
        <f t="shared" si="39"/>
        <v>0</v>
      </c>
      <c r="Y90">
        <f t="shared" si="40"/>
        <v>0</v>
      </c>
      <c r="Z90">
        <f t="shared" si="41"/>
        <v>0</v>
      </c>
      <c r="AA90">
        <f t="shared" si="42"/>
        <v>0</v>
      </c>
      <c r="AB90">
        <f t="shared" si="43"/>
        <v>0</v>
      </c>
      <c r="AC90">
        <f t="shared" si="44"/>
        <v>0</v>
      </c>
    </row>
    <row r="91" spans="1:29">
      <c r="E91" s="13">
        <f t="shared" si="50"/>
        <v>0</v>
      </c>
      <c r="H91" s="13">
        <f t="shared" si="51"/>
        <v>0</v>
      </c>
      <c r="J91" s="6"/>
      <c r="K91" s="13">
        <f t="shared" si="52"/>
        <v>0</v>
      </c>
      <c r="N91" s="13">
        <f t="shared" si="53"/>
        <v>0</v>
      </c>
      <c r="Q91" s="13">
        <f t="shared" si="54"/>
        <v>0</v>
      </c>
      <c r="S91" s="4">
        <f t="shared" si="35"/>
        <v>0</v>
      </c>
      <c r="U91" s="13">
        <f t="shared" si="36"/>
        <v>0</v>
      </c>
      <c r="V91">
        <f t="shared" si="37"/>
        <v>0</v>
      </c>
      <c r="W91">
        <f t="shared" si="38"/>
        <v>0</v>
      </c>
      <c r="X91">
        <f t="shared" si="39"/>
        <v>0</v>
      </c>
      <c r="Y91">
        <f t="shared" si="40"/>
        <v>0</v>
      </c>
      <c r="Z91">
        <f t="shared" si="41"/>
        <v>0</v>
      </c>
      <c r="AA91">
        <f t="shared" si="42"/>
        <v>0</v>
      </c>
      <c r="AB91">
        <f t="shared" si="43"/>
        <v>0</v>
      </c>
      <c r="AC91">
        <f t="shared" si="44"/>
        <v>0</v>
      </c>
    </row>
    <row r="92" spans="1:29">
      <c r="V92">
        <f t="shared" si="37"/>
        <v>0</v>
      </c>
      <c r="W92">
        <f t="shared" si="38"/>
        <v>0</v>
      </c>
      <c r="X92">
        <f t="shared" si="39"/>
        <v>0</v>
      </c>
      <c r="Y92">
        <f t="shared" si="40"/>
        <v>0</v>
      </c>
      <c r="Z92">
        <f t="shared" si="41"/>
        <v>0</v>
      </c>
      <c r="AA92">
        <f t="shared" si="42"/>
        <v>0</v>
      </c>
      <c r="AB92">
        <f t="shared" si="43"/>
        <v>0</v>
      </c>
      <c r="AC92">
        <f t="shared" si="44"/>
        <v>0</v>
      </c>
    </row>
  </sheetData>
  <sortState ref="A7:U42">
    <sortCondition descending="1" ref="U7:U42"/>
    <sortCondition descending="1" ref="S7:S42"/>
  </sortState>
  <mergeCells count="2">
    <mergeCell ref="V6:Y6"/>
    <mergeCell ref="Z6:AC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78"/>
  <sheetViews>
    <sheetView showZeros="0" zoomScale="130" zoomScaleNormal="130" workbookViewId="0">
      <selection activeCell="A29" sqref="A29:U29"/>
    </sheetView>
  </sheetViews>
  <sheetFormatPr baseColWidth="10" defaultRowHeight="15"/>
  <cols>
    <col min="1" max="1" width="34.7109375" customWidth="1"/>
    <col min="2" max="2" width="8.7109375" style="6" customWidth="1"/>
    <col min="3" max="3" width="3" customWidth="1"/>
    <col min="4" max="4" width="5" style="6" customWidth="1"/>
    <col min="5" max="5" width="4.42578125" style="13" customWidth="1"/>
    <col min="6" max="6" width="2.7109375" customWidth="1"/>
    <col min="7" max="7" width="4.85546875" style="7" customWidth="1"/>
    <col min="8" max="8" width="4.7109375" customWidth="1"/>
    <col min="9" max="9" width="3" style="11" customWidth="1"/>
    <col min="10" max="10" width="4.140625" style="7" customWidth="1"/>
    <col min="11" max="11" width="4.85546875" customWidth="1"/>
    <col min="12" max="12" width="3" style="13" customWidth="1"/>
    <col min="13" max="13" width="4.85546875" style="7" customWidth="1"/>
    <col min="14" max="14" width="4" customWidth="1"/>
    <col min="15" max="15" width="3" customWidth="1"/>
    <col min="16" max="16" width="5.85546875" style="4" customWidth="1"/>
    <col min="17" max="17" width="5" style="6" customWidth="1"/>
    <col min="18" max="18" width="2.7109375" customWidth="1"/>
    <col min="19" max="19" width="5.42578125" style="6" customWidth="1"/>
    <col min="20" max="20" width="2.85546875" customWidth="1"/>
    <col min="21" max="21" width="5.5703125" style="13" customWidth="1"/>
    <col min="22" max="33" width="4.7109375" hidden="1" customWidth="1"/>
    <col min="34" max="37" width="4.7109375" customWidth="1"/>
  </cols>
  <sheetData>
    <row r="1" spans="1:32">
      <c r="A1" t="s">
        <v>206</v>
      </c>
    </row>
    <row r="3" spans="1:32">
      <c r="C3" s="11" t="s">
        <v>125</v>
      </c>
      <c r="D3" s="22"/>
      <c r="E3" s="15"/>
      <c r="F3" s="12" t="s">
        <v>126</v>
      </c>
      <c r="G3" s="15"/>
      <c r="H3" s="22"/>
      <c r="I3" s="12" t="s">
        <v>127</v>
      </c>
      <c r="J3" s="15"/>
      <c r="K3" s="22"/>
      <c r="L3" s="12" t="s">
        <v>129</v>
      </c>
      <c r="M3" s="22"/>
      <c r="N3" s="12"/>
      <c r="O3" s="15" t="s">
        <v>59</v>
      </c>
      <c r="P3" s="23"/>
      <c r="Q3" s="22"/>
      <c r="R3" s="12"/>
      <c r="S3" s="22" t="s">
        <v>128</v>
      </c>
      <c r="T3" s="12"/>
      <c r="U3" s="15" t="s">
        <v>131</v>
      </c>
    </row>
    <row r="4" spans="1:32">
      <c r="C4" s="11"/>
      <c r="D4" s="6" t="s">
        <v>128</v>
      </c>
      <c r="E4" s="13" t="s">
        <v>58</v>
      </c>
      <c r="F4" s="13"/>
      <c r="G4" s="6" t="s">
        <v>128</v>
      </c>
      <c r="H4" s="13" t="s">
        <v>58</v>
      </c>
      <c r="I4" s="13"/>
      <c r="J4" s="6" t="s">
        <v>128</v>
      </c>
      <c r="K4" s="13" t="s">
        <v>58</v>
      </c>
      <c r="M4" s="6" t="s">
        <v>130</v>
      </c>
      <c r="N4" s="13" t="s">
        <v>131</v>
      </c>
      <c r="O4" s="11"/>
      <c r="P4" s="4" t="s">
        <v>128</v>
      </c>
      <c r="Q4" s="13" t="s">
        <v>58</v>
      </c>
      <c r="R4" s="11"/>
      <c r="S4" s="11"/>
      <c r="T4" s="11"/>
      <c r="U4" s="14"/>
    </row>
    <row r="5" spans="1:32" ht="15.75">
      <c r="A5" s="33" t="s">
        <v>156</v>
      </c>
      <c r="B5" s="18" t="s">
        <v>68</v>
      </c>
      <c r="C5" s="11"/>
      <c r="F5" s="11"/>
      <c r="G5" s="6"/>
      <c r="H5" s="13"/>
      <c r="J5" s="6"/>
      <c r="K5" s="11"/>
      <c r="M5" s="6"/>
    </row>
    <row r="6" spans="1:32">
      <c r="B6" s="6" t="s">
        <v>60</v>
      </c>
      <c r="C6" s="11"/>
      <c r="F6" s="11"/>
      <c r="G6" s="6"/>
      <c r="H6" s="13"/>
      <c r="J6" s="6"/>
      <c r="K6" s="11"/>
      <c r="M6" s="6"/>
      <c r="V6" s="37" t="s">
        <v>150</v>
      </c>
      <c r="W6" s="38"/>
      <c r="X6" s="38"/>
      <c r="Y6" s="39"/>
      <c r="Z6" s="37" t="s">
        <v>151</v>
      </c>
      <c r="AA6" s="38"/>
      <c r="AB6" s="38"/>
      <c r="AC6" s="39"/>
    </row>
    <row r="7" spans="1:32">
      <c r="A7" s="28" t="s">
        <v>10</v>
      </c>
      <c r="C7" s="11"/>
      <c r="D7" s="26">
        <v>95</v>
      </c>
      <c r="E7" s="13">
        <f t="shared" ref="E7:E26" si="0">1*(IFERROR(VLOOKUP(D7,$AE$7:$AF$16,2,FALSE),"0"))</f>
        <v>15</v>
      </c>
      <c r="F7" s="6"/>
      <c r="G7" s="6">
        <v>91</v>
      </c>
      <c r="H7" s="13">
        <f t="shared" ref="H7:H26" si="1">1*(IFERROR(VLOOKUP(G7,$AE$7:$AF$16,2,FALSE),"0"))</f>
        <v>3</v>
      </c>
      <c r="I7" s="6"/>
      <c r="J7" s="6">
        <v>90</v>
      </c>
      <c r="K7" s="13">
        <f t="shared" ref="K7:K28" si="2">1*(IFERROR(VLOOKUP(J7,$AE$7:$AF$16,2,FALSE),"0"))</f>
        <v>0</v>
      </c>
      <c r="M7" s="6">
        <v>88</v>
      </c>
      <c r="N7" s="13">
        <f t="shared" ref="N7:N28" si="3">1*(IFERROR(VLOOKUP(M7,$AE$7:$AF$16,2,FALSE),"0"))</f>
        <v>0</v>
      </c>
      <c r="P7" s="4">
        <v>91</v>
      </c>
      <c r="Q7" s="13">
        <f>1*(IFERROR(VLOOKUP(P7,$AE$7:$AF$16,2,FALSE),"0"))</f>
        <v>3</v>
      </c>
      <c r="S7" s="6">
        <f t="shared" ref="S7:S28" si="4">LARGE(V7:Y7,1)+LARGE(V7:Y7,2)+P7*1.5</f>
        <v>322.5</v>
      </c>
      <c r="U7" s="13">
        <f t="shared" ref="U7:U28" si="5">LARGE(Z7:AC7,1)+LARGE(Z7:AC7,2)+Q7*1.5</f>
        <v>22.5</v>
      </c>
      <c r="V7">
        <f>+D7</f>
        <v>95</v>
      </c>
      <c r="W7">
        <f>+G7</f>
        <v>91</v>
      </c>
      <c r="X7">
        <f>+J7</f>
        <v>90</v>
      </c>
      <c r="Y7">
        <f>+M7</f>
        <v>88</v>
      </c>
      <c r="Z7">
        <f>+E7</f>
        <v>15</v>
      </c>
      <c r="AA7">
        <f>+H7</f>
        <v>3</v>
      </c>
      <c r="AB7">
        <f>+K7</f>
        <v>0</v>
      </c>
      <c r="AC7">
        <f>+N7</f>
        <v>0</v>
      </c>
      <c r="AE7">
        <v>100</v>
      </c>
      <c r="AF7">
        <v>50</v>
      </c>
    </row>
    <row r="8" spans="1:32">
      <c r="A8" s="28" t="s">
        <v>41</v>
      </c>
      <c r="C8" s="11"/>
      <c r="E8" s="13">
        <f t="shared" si="0"/>
        <v>0</v>
      </c>
      <c r="F8" s="6"/>
      <c r="G8" s="6">
        <v>92</v>
      </c>
      <c r="H8" s="13">
        <f t="shared" si="1"/>
        <v>6</v>
      </c>
      <c r="I8" s="6"/>
      <c r="J8" s="6">
        <v>91</v>
      </c>
      <c r="K8" s="13">
        <f t="shared" si="2"/>
        <v>3</v>
      </c>
      <c r="M8" s="26">
        <v>95</v>
      </c>
      <c r="N8" s="13">
        <f t="shared" si="3"/>
        <v>15</v>
      </c>
      <c r="P8" s="4">
        <v>87</v>
      </c>
      <c r="Q8" s="13">
        <f>1*(IFERROR(VLOOKUP(P8,$AE$7:$AF$16,2,FALSE),"0"))</f>
        <v>0</v>
      </c>
      <c r="S8" s="6">
        <f t="shared" si="4"/>
        <v>317.5</v>
      </c>
      <c r="U8" s="13">
        <f t="shared" si="5"/>
        <v>21</v>
      </c>
      <c r="V8">
        <f t="shared" ref="V8:V28" si="6">+D8</f>
        <v>0</v>
      </c>
      <c r="W8">
        <f t="shared" ref="W8:W28" si="7">+G8</f>
        <v>92</v>
      </c>
      <c r="X8">
        <f t="shared" ref="X8:X28" si="8">+J8</f>
        <v>91</v>
      </c>
      <c r="Y8">
        <f t="shared" ref="Y8:Y28" si="9">+M8</f>
        <v>95</v>
      </c>
      <c r="Z8">
        <f t="shared" ref="Z8:Z28" si="10">+E8</f>
        <v>0</v>
      </c>
      <c r="AA8">
        <f t="shared" ref="AA8:AA28" si="11">+H8</f>
        <v>6</v>
      </c>
      <c r="AB8">
        <f t="shared" ref="AB8:AB28" si="12">+K8</f>
        <v>3</v>
      </c>
      <c r="AC8">
        <f t="shared" ref="AC8:AC28" si="13">+N8</f>
        <v>15</v>
      </c>
      <c r="AE8">
        <v>99</v>
      </c>
      <c r="AF8">
        <v>40</v>
      </c>
    </row>
    <row r="9" spans="1:32">
      <c r="A9" s="28" t="s">
        <v>17</v>
      </c>
      <c r="C9" s="11"/>
      <c r="D9" s="6">
        <v>92</v>
      </c>
      <c r="E9" s="13">
        <f t="shared" si="0"/>
        <v>6</v>
      </c>
      <c r="G9" s="6"/>
      <c r="H9" s="13">
        <f t="shared" si="1"/>
        <v>0</v>
      </c>
      <c r="J9" s="26">
        <v>93</v>
      </c>
      <c r="K9" s="13">
        <f t="shared" si="2"/>
        <v>9</v>
      </c>
      <c r="M9" s="6"/>
      <c r="N9" s="13">
        <f t="shared" si="3"/>
        <v>0</v>
      </c>
      <c r="P9" s="4">
        <v>84</v>
      </c>
      <c r="Q9" s="13">
        <f>1*(IFERROR(VLOOKUP(P9,$AE$7:$AF$16,2,FALSE),"0"))</f>
        <v>0</v>
      </c>
      <c r="S9" s="6">
        <f t="shared" si="4"/>
        <v>311</v>
      </c>
      <c r="U9" s="13">
        <f t="shared" si="5"/>
        <v>15</v>
      </c>
      <c r="V9">
        <f t="shared" si="6"/>
        <v>92</v>
      </c>
      <c r="W9">
        <f t="shared" si="7"/>
        <v>0</v>
      </c>
      <c r="X9">
        <f t="shared" si="8"/>
        <v>93</v>
      </c>
      <c r="Y9">
        <f t="shared" si="9"/>
        <v>0</v>
      </c>
      <c r="Z9">
        <f t="shared" si="10"/>
        <v>6</v>
      </c>
      <c r="AA9">
        <f t="shared" si="11"/>
        <v>0</v>
      </c>
      <c r="AB9">
        <f t="shared" si="12"/>
        <v>9</v>
      </c>
      <c r="AC9">
        <f t="shared" si="13"/>
        <v>0</v>
      </c>
      <c r="AE9" s="10">
        <v>98</v>
      </c>
      <c r="AF9" s="10">
        <v>30</v>
      </c>
    </row>
    <row r="10" spans="1:32">
      <c r="A10" s="28" t="s">
        <v>23</v>
      </c>
      <c r="C10" s="11"/>
      <c r="D10" s="6">
        <v>89</v>
      </c>
      <c r="E10" s="13">
        <f t="shared" si="0"/>
        <v>0</v>
      </c>
      <c r="F10" s="6"/>
      <c r="G10" s="26">
        <v>93</v>
      </c>
      <c r="H10" s="13">
        <f t="shared" si="1"/>
        <v>9</v>
      </c>
      <c r="I10" s="6"/>
      <c r="J10" s="6">
        <v>92</v>
      </c>
      <c r="K10" s="13">
        <f t="shared" si="2"/>
        <v>6</v>
      </c>
      <c r="M10" s="6">
        <v>85</v>
      </c>
      <c r="N10" s="13">
        <f t="shared" si="3"/>
        <v>0</v>
      </c>
      <c r="P10" s="4">
        <v>27</v>
      </c>
      <c r="Q10" s="13">
        <f>1*(IFERROR(VLOOKUP(P10,$AE$7:$AF$16,2,FALSE),"0"))</f>
        <v>0</v>
      </c>
      <c r="S10" s="6">
        <f t="shared" si="4"/>
        <v>225.5</v>
      </c>
      <c r="U10" s="13">
        <f t="shared" si="5"/>
        <v>15</v>
      </c>
      <c r="V10">
        <f t="shared" si="6"/>
        <v>89</v>
      </c>
      <c r="W10">
        <f t="shared" si="7"/>
        <v>93</v>
      </c>
      <c r="X10">
        <f t="shared" si="8"/>
        <v>92</v>
      </c>
      <c r="Y10">
        <f t="shared" si="9"/>
        <v>85</v>
      </c>
      <c r="Z10">
        <f t="shared" si="10"/>
        <v>0</v>
      </c>
      <c r="AA10">
        <f t="shared" si="11"/>
        <v>9</v>
      </c>
      <c r="AB10">
        <f t="shared" si="12"/>
        <v>6</v>
      </c>
      <c r="AC10">
        <f t="shared" si="13"/>
        <v>0</v>
      </c>
      <c r="AE10">
        <v>97</v>
      </c>
      <c r="AF10">
        <v>25</v>
      </c>
    </row>
    <row r="11" spans="1:32">
      <c r="A11" s="28" t="s">
        <v>36</v>
      </c>
      <c r="D11" s="6">
        <v>88</v>
      </c>
      <c r="E11" s="13">
        <f t="shared" si="0"/>
        <v>0</v>
      </c>
      <c r="F11" s="6"/>
      <c r="G11" s="6">
        <v>87</v>
      </c>
      <c r="H11" s="13">
        <f t="shared" si="1"/>
        <v>0</v>
      </c>
      <c r="I11" s="6"/>
      <c r="J11" s="26">
        <v>94</v>
      </c>
      <c r="K11" s="13">
        <f t="shared" si="2"/>
        <v>12</v>
      </c>
      <c r="M11" s="6">
        <v>87</v>
      </c>
      <c r="N11" s="13">
        <f t="shared" si="3"/>
        <v>0</v>
      </c>
      <c r="P11" s="4">
        <v>86</v>
      </c>
      <c r="Q11" s="13">
        <f>1*(IFERROR(VLOOKUP(P11,$AE$7:$AF$16,2,FALSE),"0"))</f>
        <v>0</v>
      </c>
      <c r="S11" s="6">
        <f t="shared" si="4"/>
        <v>311</v>
      </c>
      <c r="U11" s="13">
        <f t="shared" si="5"/>
        <v>12</v>
      </c>
      <c r="V11">
        <f t="shared" si="6"/>
        <v>88</v>
      </c>
      <c r="W11">
        <f t="shared" si="7"/>
        <v>87</v>
      </c>
      <c r="X11">
        <f t="shared" si="8"/>
        <v>94</v>
      </c>
      <c r="Y11">
        <f t="shared" si="9"/>
        <v>87</v>
      </c>
      <c r="Z11">
        <f t="shared" si="10"/>
        <v>0</v>
      </c>
      <c r="AA11">
        <f t="shared" si="11"/>
        <v>0</v>
      </c>
      <c r="AB11">
        <f t="shared" si="12"/>
        <v>12</v>
      </c>
      <c r="AC11">
        <f t="shared" si="13"/>
        <v>0</v>
      </c>
      <c r="AE11">
        <v>96</v>
      </c>
      <c r="AF11">
        <v>20</v>
      </c>
    </row>
    <row r="12" spans="1:32">
      <c r="A12" s="28" t="s">
        <v>30</v>
      </c>
      <c r="C12" s="11"/>
      <c r="D12" s="6">
        <v>92</v>
      </c>
      <c r="E12" s="13">
        <f t="shared" si="0"/>
        <v>6</v>
      </c>
      <c r="F12" s="4"/>
      <c r="G12" s="6"/>
      <c r="H12" s="13">
        <f t="shared" si="1"/>
        <v>0</v>
      </c>
      <c r="I12" s="4"/>
      <c r="J12" s="6">
        <v>91</v>
      </c>
      <c r="K12" s="13">
        <f t="shared" si="2"/>
        <v>3</v>
      </c>
      <c r="M12" s="6">
        <v>89</v>
      </c>
      <c r="N12" s="13">
        <f t="shared" si="3"/>
        <v>0</v>
      </c>
      <c r="P12" s="25">
        <v>94</v>
      </c>
      <c r="Q12" s="13"/>
      <c r="S12" s="6">
        <f t="shared" si="4"/>
        <v>324</v>
      </c>
      <c r="U12" s="13">
        <f t="shared" si="5"/>
        <v>9</v>
      </c>
      <c r="V12">
        <f t="shared" si="6"/>
        <v>92</v>
      </c>
      <c r="W12">
        <f t="shared" si="7"/>
        <v>0</v>
      </c>
      <c r="X12">
        <f t="shared" si="8"/>
        <v>91</v>
      </c>
      <c r="Y12">
        <f t="shared" si="9"/>
        <v>89</v>
      </c>
      <c r="Z12">
        <f t="shared" si="10"/>
        <v>6</v>
      </c>
      <c r="AA12">
        <f t="shared" si="11"/>
        <v>0</v>
      </c>
      <c r="AB12">
        <f t="shared" si="12"/>
        <v>3</v>
      </c>
      <c r="AC12">
        <f t="shared" si="13"/>
        <v>0</v>
      </c>
      <c r="AE12">
        <v>95</v>
      </c>
      <c r="AF12">
        <v>15</v>
      </c>
    </row>
    <row r="13" spans="1:32">
      <c r="A13" s="28" t="s">
        <v>54</v>
      </c>
      <c r="C13" s="11"/>
      <c r="E13" s="13">
        <f t="shared" si="0"/>
        <v>0</v>
      </c>
      <c r="F13" s="6"/>
      <c r="G13" s="6"/>
      <c r="H13" s="13">
        <f t="shared" si="1"/>
        <v>0</v>
      </c>
      <c r="I13" s="6"/>
      <c r="J13" s="6">
        <v>89</v>
      </c>
      <c r="K13" s="13">
        <f t="shared" si="2"/>
        <v>0</v>
      </c>
      <c r="M13" s="26">
        <v>93</v>
      </c>
      <c r="N13" s="13">
        <f t="shared" si="3"/>
        <v>9</v>
      </c>
      <c r="P13" s="4">
        <v>88</v>
      </c>
      <c r="Q13" s="13">
        <f t="shared" ref="Q13:Q28" si="14">1*(IFERROR(VLOOKUP(P13,$AE$7:$AF$16,2,FALSE),"0"))</f>
        <v>0</v>
      </c>
      <c r="S13" s="6">
        <f t="shared" si="4"/>
        <v>314</v>
      </c>
      <c r="U13" s="13">
        <f t="shared" si="5"/>
        <v>9</v>
      </c>
      <c r="V13">
        <f t="shared" si="6"/>
        <v>0</v>
      </c>
      <c r="W13">
        <f t="shared" si="7"/>
        <v>0</v>
      </c>
      <c r="X13">
        <f t="shared" si="8"/>
        <v>89</v>
      </c>
      <c r="Y13">
        <f t="shared" si="9"/>
        <v>93</v>
      </c>
      <c r="Z13">
        <f t="shared" si="10"/>
        <v>0</v>
      </c>
      <c r="AA13">
        <f t="shared" si="11"/>
        <v>0</v>
      </c>
      <c r="AB13">
        <f t="shared" si="12"/>
        <v>0</v>
      </c>
      <c r="AC13">
        <f t="shared" si="13"/>
        <v>9</v>
      </c>
      <c r="AE13">
        <v>94</v>
      </c>
      <c r="AF13">
        <v>12</v>
      </c>
    </row>
    <row r="14" spans="1:32">
      <c r="A14" s="28" t="s">
        <v>39</v>
      </c>
      <c r="C14" s="11"/>
      <c r="D14" s="6">
        <v>80</v>
      </c>
      <c r="E14" s="13">
        <f t="shared" si="0"/>
        <v>0</v>
      </c>
      <c r="G14" s="26">
        <v>93</v>
      </c>
      <c r="H14" s="13">
        <f t="shared" si="1"/>
        <v>9</v>
      </c>
      <c r="J14" s="6">
        <v>81</v>
      </c>
      <c r="K14" s="13">
        <f t="shared" si="2"/>
        <v>0</v>
      </c>
      <c r="M14" s="6">
        <v>81</v>
      </c>
      <c r="N14" s="13">
        <f t="shared" si="3"/>
        <v>0</v>
      </c>
      <c r="P14" s="4">
        <v>85</v>
      </c>
      <c r="Q14" s="13">
        <f t="shared" si="14"/>
        <v>0</v>
      </c>
      <c r="S14" s="6">
        <f t="shared" si="4"/>
        <v>301.5</v>
      </c>
      <c r="U14" s="13">
        <f t="shared" si="5"/>
        <v>9</v>
      </c>
      <c r="V14">
        <f t="shared" si="6"/>
        <v>80</v>
      </c>
      <c r="W14">
        <f t="shared" si="7"/>
        <v>93</v>
      </c>
      <c r="X14">
        <f t="shared" si="8"/>
        <v>81</v>
      </c>
      <c r="Y14">
        <f t="shared" si="9"/>
        <v>81</v>
      </c>
      <c r="Z14">
        <f t="shared" si="10"/>
        <v>0</v>
      </c>
      <c r="AA14">
        <f t="shared" si="11"/>
        <v>9</v>
      </c>
      <c r="AB14">
        <f t="shared" si="12"/>
        <v>0</v>
      </c>
      <c r="AC14">
        <f t="shared" si="13"/>
        <v>0</v>
      </c>
      <c r="AE14">
        <v>93</v>
      </c>
      <c r="AF14">
        <v>9</v>
      </c>
    </row>
    <row r="15" spans="1:32">
      <c r="A15" s="28" t="s">
        <v>221</v>
      </c>
      <c r="C15" s="11"/>
      <c r="E15" s="13">
        <f t="shared" si="0"/>
        <v>0</v>
      </c>
      <c r="F15" s="6"/>
      <c r="G15" s="6"/>
      <c r="H15" s="13">
        <f t="shared" si="1"/>
        <v>0</v>
      </c>
      <c r="I15" s="6"/>
      <c r="J15" s="6">
        <v>90</v>
      </c>
      <c r="K15" s="13">
        <f t="shared" si="2"/>
        <v>0</v>
      </c>
      <c r="M15" s="6"/>
      <c r="N15" s="13">
        <f t="shared" si="3"/>
        <v>0</v>
      </c>
      <c r="P15" s="4">
        <v>92</v>
      </c>
      <c r="Q15" s="13">
        <f t="shared" si="14"/>
        <v>6</v>
      </c>
      <c r="S15" s="6">
        <f t="shared" si="4"/>
        <v>228</v>
      </c>
      <c r="U15" s="13">
        <f t="shared" si="5"/>
        <v>9</v>
      </c>
      <c r="V15">
        <f t="shared" si="6"/>
        <v>0</v>
      </c>
      <c r="W15">
        <f t="shared" si="7"/>
        <v>0</v>
      </c>
      <c r="X15">
        <f t="shared" si="8"/>
        <v>90</v>
      </c>
      <c r="Y15">
        <f t="shared" si="9"/>
        <v>0</v>
      </c>
      <c r="Z15">
        <f t="shared" si="10"/>
        <v>0</v>
      </c>
      <c r="AA15">
        <f t="shared" si="11"/>
        <v>0</v>
      </c>
      <c r="AB15">
        <f t="shared" si="12"/>
        <v>0</v>
      </c>
      <c r="AC15">
        <f t="shared" si="13"/>
        <v>0</v>
      </c>
      <c r="AE15">
        <v>92</v>
      </c>
      <c r="AF15">
        <v>6</v>
      </c>
    </row>
    <row r="16" spans="1:32">
      <c r="A16" s="28" t="s">
        <v>222</v>
      </c>
      <c r="E16" s="13">
        <f t="shared" si="0"/>
        <v>0</v>
      </c>
      <c r="G16" s="6"/>
      <c r="H16" s="13">
        <f t="shared" si="1"/>
        <v>0</v>
      </c>
      <c r="J16" s="6">
        <v>80</v>
      </c>
      <c r="K16" s="13">
        <f t="shared" si="2"/>
        <v>0</v>
      </c>
      <c r="M16" s="6"/>
      <c r="N16" s="13">
        <f t="shared" si="3"/>
        <v>0</v>
      </c>
      <c r="P16" s="4">
        <v>92</v>
      </c>
      <c r="Q16" s="13">
        <f t="shared" si="14"/>
        <v>6</v>
      </c>
      <c r="S16" s="6">
        <f t="shared" si="4"/>
        <v>218</v>
      </c>
      <c r="U16" s="13">
        <f t="shared" si="5"/>
        <v>9</v>
      </c>
      <c r="V16">
        <f t="shared" si="6"/>
        <v>0</v>
      </c>
      <c r="W16">
        <f t="shared" si="7"/>
        <v>0</v>
      </c>
      <c r="X16">
        <f t="shared" si="8"/>
        <v>80</v>
      </c>
      <c r="Y16">
        <f t="shared" si="9"/>
        <v>0</v>
      </c>
      <c r="Z16">
        <f t="shared" si="10"/>
        <v>0</v>
      </c>
      <c r="AA16">
        <f t="shared" si="11"/>
        <v>0</v>
      </c>
      <c r="AB16">
        <f t="shared" si="12"/>
        <v>0</v>
      </c>
      <c r="AC16">
        <f t="shared" si="13"/>
        <v>0</v>
      </c>
      <c r="AE16">
        <v>91</v>
      </c>
      <c r="AF16">
        <v>3</v>
      </c>
    </row>
    <row r="17" spans="1:29">
      <c r="A17" s="28" t="s">
        <v>95</v>
      </c>
      <c r="D17" s="6">
        <v>86</v>
      </c>
      <c r="E17" s="13">
        <f t="shared" si="0"/>
        <v>0</v>
      </c>
      <c r="F17" s="6"/>
      <c r="G17" s="6">
        <v>89</v>
      </c>
      <c r="H17" s="13">
        <f t="shared" si="1"/>
        <v>0</v>
      </c>
      <c r="I17" s="6"/>
      <c r="J17" s="6">
        <v>92</v>
      </c>
      <c r="K17" s="13">
        <f t="shared" si="2"/>
        <v>6</v>
      </c>
      <c r="M17" s="6">
        <v>81</v>
      </c>
      <c r="N17" s="13">
        <f t="shared" si="3"/>
        <v>0</v>
      </c>
      <c r="P17" s="4">
        <v>86</v>
      </c>
      <c r="Q17" s="13">
        <f t="shared" si="14"/>
        <v>0</v>
      </c>
      <c r="S17" s="6">
        <f t="shared" si="4"/>
        <v>310</v>
      </c>
      <c r="U17" s="13">
        <f t="shared" si="5"/>
        <v>6</v>
      </c>
      <c r="V17">
        <f t="shared" si="6"/>
        <v>86</v>
      </c>
      <c r="W17">
        <f t="shared" si="7"/>
        <v>89</v>
      </c>
      <c r="X17">
        <f t="shared" si="8"/>
        <v>92</v>
      </c>
      <c r="Y17">
        <f t="shared" si="9"/>
        <v>81</v>
      </c>
      <c r="Z17">
        <f t="shared" si="10"/>
        <v>0</v>
      </c>
      <c r="AA17">
        <f t="shared" si="11"/>
        <v>0</v>
      </c>
      <c r="AB17">
        <f t="shared" si="12"/>
        <v>6</v>
      </c>
      <c r="AC17">
        <f t="shared" si="13"/>
        <v>0</v>
      </c>
    </row>
    <row r="18" spans="1:29">
      <c r="A18" s="28" t="s">
        <v>27</v>
      </c>
      <c r="C18" s="11"/>
      <c r="D18" s="6">
        <v>88</v>
      </c>
      <c r="E18" s="13">
        <f t="shared" si="0"/>
        <v>0</v>
      </c>
      <c r="G18" s="6">
        <v>89</v>
      </c>
      <c r="H18" s="13">
        <f t="shared" si="1"/>
        <v>0</v>
      </c>
      <c r="I18" s="6"/>
      <c r="J18" s="6">
        <v>85</v>
      </c>
      <c r="K18" s="13">
        <f t="shared" si="2"/>
        <v>0</v>
      </c>
      <c r="M18" s="6">
        <v>92</v>
      </c>
      <c r="N18" s="13">
        <f t="shared" si="3"/>
        <v>6</v>
      </c>
      <c r="P18" s="4">
        <v>85</v>
      </c>
      <c r="Q18" s="13">
        <f t="shared" si="14"/>
        <v>0</v>
      </c>
      <c r="S18" s="6">
        <f t="shared" si="4"/>
        <v>308.5</v>
      </c>
      <c r="U18" s="13">
        <f t="shared" si="5"/>
        <v>6</v>
      </c>
      <c r="V18">
        <f t="shared" si="6"/>
        <v>88</v>
      </c>
      <c r="W18">
        <f t="shared" si="7"/>
        <v>89</v>
      </c>
      <c r="X18">
        <f t="shared" si="8"/>
        <v>85</v>
      </c>
      <c r="Y18">
        <f t="shared" si="9"/>
        <v>92</v>
      </c>
      <c r="Z18">
        <f t="shared" si="10"/>
        <v>0</v>
      </c>
      <c r="AA18">
        <f t="shared" si="11"/>
        <v>0</v>
      </c>
      <c r="AB18">
        <f t="shared" si="12"/>
        <v>0</v>
      </c>
      <c r="AC18">
        <f t="shared" si="13"/>
        <v>6</v>
      </c>
    </row>
    <row r="19" spans="1:29">
      <c r="A19" s="28" t="s">
        <v>8</v>
      </c>
      <c r="C19" s="11"/>
      <c r="D19" s="6">
        <v>91</v>
      </c>
      <c r="E19" s="13">
        <f t="shared" si="0"/>
        <v>3</v>
      </c>
      <c r="F19" s="6"/>
      <c r="G19" s="6">
        <v>87</v>
      </c>
      <c r="H19" s="13">
        <f t="shared" si="1"/>
        <v>0</v>
      </c>
      <c r="I19" s="6"/>
      <c r="J19" s="6">
        <v>86</v>
      </c>
      <c r="K19" s="13">
        <f t="shared" si="2"/>
        <v>0</v>
      </c>
      <c r="M19" s="6">
        <v>90</v>
      </c>
      <c r="N19" s="13">
        <f t="shared" si="3"/>
        <v>0</v>
      </c>
      <c r="P19" s="4">
        <v>90</v>
      </c>
      <c r="Q19" s="13">
        <f t="shared" si="14"/>
        <v>0</v>
      </c>
      <c r="S19" s="6">
        <f t="shared" si="4"/>
        <v>316</v>
      </c>
      <c r="U19" s="13">
        <f t="shared" si="5"/>
        <v>3</v>
      </c>
      <c r="V19">
        <f t="shared" si="6"/>
        <v>91</v>
      </c>
      <c r="W19">
        <f t="shared" si="7"/>
        <v>87</v>
      </c>
      <c r="X19">
        <f t="shared" si="8"/>
        <v>86</v>
      </c>
      <c r="Y19">
        <f t="shared" si="9"/>
        <v>90</v>
      </c>
      <c r="Z19">
        <f t="shared" si="10"/>
        <v>3</v>
      </c>
      <c r="AA19">
        <f t="shared" si="11"/>
        <v>0</v>
      </c>
      <c r="AB19">
        <f t="shared" si="12"/>
        <v>0</v>
      </c>
      <c r="AC19">
        <f t="shared" si="13"/>
        <v>0</v>
      </c>
    </row>
    <row r="20" spans="1:29">
      <c r="A20" s="28" t="s">
        <v>46</v>
      </c>
      <c r="C20" s="11"/>
      <c r="D20" s="6">
        <v>91</v>
      </c>
      <c r="E20" s="13">
        <f t="shared" si="0"/>
        <v>3</v>
      </c>
      <c r="F20" s="6"/>
      <c r="G20" s="6">
        <v>87</v>
      </c>
      <c r="H20" s="13">
        <f t="shared" si="1"/>
        <v>0</v>
      </c>
      <c r="I20" s="6"/>
      <c r="J20" s="6">
        <v>83</v>
      </c>
      <c r="K20" s="13">
        <f t="shared" si="2"/>
        <v>0</v>
      </c>
      <c r="M20" s="6">
        <v>85</v>
      </c>
      <c r="N20" s="13">
        <f t="shared" si="3"/>
        <v>0</v>
      </c>
      <c r="P20" s="4">
        <v>84</v>
      </c>
      <c r="Q20" s="13">
        <f t="shared" si="14"/>
        <v>0</v>
      </c>
      <c r="S20" s="6">
        <f t="shared" si="4"/>
        <v>304</v>
      </c>
      <c r="U20" s="13">
        <f t="shared" si="5"/>
        <v>3</v>
      </c>
      <c r="V20">
        <f t="shared" si="6"/>
        <v>91</v>
      </c>
      <c r="W20">
        <f t="shared" si="7"/>
        <v>87</v>
      </c>
      <c r="X20">
        <f t="shared" si="8"/>
        <v>83</v>
      </c>
      <c r="Y20">
        <f t="shared" si="9"/>
        <v>85</v>
      </c>
      <c r="Z20">
        <f t="shared" si="10"/>
        <v>3</v>
      </c>
      <c r="AA20">
        <f t="shared" si="11"/>
        <v>0</v>
      </c>
      <c r="AB20">
        <f t="shared" si="12"/>
        <v>0</v>
      </c>
      <c r="AC20">
        <f t="shared" si="13"/>
        <v>0</v>
      </c>
    </row>
    <row r="21" spans="1:29">
      <c r="A21" s="28" t="s">
        <v>21</v>
      </c>
      <c r="C21" s="11"/>
      <c r="D21" s="6">
        <v>86</v>
      </c>
      <c r="E21" s="13">
        <f t="shared" si="0"/>
        <v>0</v>
      </c>
      <c r="F21" s="6"/>
      <c r="G21" s="6">
        <v>90</v>
      </c>
      <c r="H21" s="13">
        <f t="shared" si="1"/>
        <v>0</v>
      </c>
      <c r="I21" s="6"/>
      <c r="J21" s="6"/>
      <c r="K21" s="13">
        <f t="shared" si="2"/>
        <v>0</v>
      </c>
      <c r="M21" s="6">
        <v>88</v>
      </c>
      <c r="N21" s="13">
        <f t="shared" si="3"/>
        <v>0</v>
      </c>
      <c r="P21" s="4">
        <v>89</v>
      </c>
      <c r="Q21" s="13">
        <f t="shared" si="14"/>
        <v>0</v>
      </c>
      <c r="S21" s="6">
        <f t="shared" si="4"/>
        <v>311.5</v>
      </c>
      <c r="U21" s="13">
        <f t="shared" si="5"/>
        <v>0</v>
      </c>
      <c r="V21">
        <f t="shared" si="6"/>
        <v>86</v>
      </c>
      <c r="W21">
        <f t="shared" si="7"/>
        <v>90</v>
      </c>
      <c r="X21">
        <f t="shared" si="8"/>
        <v>0</v>
      </c>
      <c r="Y21">
        <f t="shared" si="9"/>
        <v>88</v>
      </c>
      <c r="Z21">
        <f t="shared" si="10"/>
        <v>0</v>
      </c>
      <c r="AA21">
        <f t="shared" si="11"/>
        <v>0</v>
      </c>
      <c r="AB21">
        <f t="shared" si="12"/>
        <v>0</v>
      </c>
      <c r="AC21">
        <f t="shared" si="13"/>
        <v>0</v>
      </c>
    </row>
    <row r="22" spans="1:29">
      <c r="A22" s="28" t="s">
        <v>96</v>
      </c>
      <c r="D22" s="6">
        <v>82</v>
      </c>
      <c r="E22" s="13">
        <f t="shared" si="0"/>
        <v>0</v>
      </c>
      <c r="G22" s="6">
        <v>84</v>
      </c>
      <c r="H22" s="13">
        <f t="shared" si="1"/>
        <v>0</v>
      </c>
      <c r="J22" s="6">
        <v>89</v>
      </c>
      <c r="K22" s="13">
        <f t="shared" si="2"/>
        <v>0</v>
      </c>
      <c r="M22" s="6">
        <v>86</v>
      </c>
      <c r="N22" s="13">
        <f t="shared" si="3"/>
        <v>0</v>
      </c>
      <c r="P22" s="4">
        <v>88</v>
      </c>
      <c r="Q22" s="13">
        <f t="shared" si="14"/>
        <v>0</v>
      </c>
      <c r="S22" s="6">
        <f t="shared" si="4"/>
        <v>307</v>
      </c>
      <c r="U22" s="13">
        <f t="shared" si="5"/>
        <v>0</v>
      </c>
      <c r="V22">
        <f t="shared" si="6"/>
        <v>82</v>
      </c>
      <c r="W22">
        <f t="shared" si="7"/>
        <v>84</v>
      </c>
      <c r="X22">
        <f t="shared" si="8"/>
        <v>89</v>
      </c>
      <c r="Y22">
        <f t="shared" si="9"/>
        <v>86</v>
      </c>
      <c r="Z22">
        <f t="shared" si="10"/>
        <v>0</v>
      </c>
      <c r="AA22">
        <f t="shared" si="11"/>
        <v>0</v>
      </c>
      <c r="AB22">
        <f t="shared" si="12"/>
        <v>0</v>
      </c>
      <c r="AC22">
        <f t="shared" si="13"/>
        <v>0</v>
      </c>
    </row>
    <row r="23" spans="1:29">
      <c r="A23" s="10" t="s">
        <v>9</v>
      </c>
      <c r="C23" s="11"/>
      <c r="E23" s="13">
        <f t="shared" si="0"/>
        <v>0</v>
      </c>
      <c r="F23" s="6"/>
      <c r="G23" s="6"/>
      <c r="H23" s="13">
        <f t="shared" si="1"/>
        <v>0</v>
      </c>
      <c r="I23" s="6"/>
      <c r="J23" s="6">
        <v>83</v>
      </c>
      <c r="K23" s="13">
        <f t="shared" si="2"/>
        <v>0</v>
      </c>
      <c r="M23" s="6">
        <v>89</v>
      </c>
      <c r="N23" s="13">
        <f t="shared" si="3"/>
        <v>0</v>
      </c>
      <c r="P23" s="4">
        <v>90</v>
      </c>
      <c r="Q23" s="13">
        <f t="shared" si="14"/>
        <v>0</v>
      </c>
      <c r="S23" s="6">
        <f t="shared" si="4"/>
        <v>307</v>
      </c>
      <c r="U23" s="13">
        <f t="shared" si="5"/>
        <v>0</v>
      </c>
      <c r="V23">
        <f t="shared" si="6"/>
        <v>0</v>
      </c>
      <c r="W23">
        <f t="shared" si="7"/>
        <v>0</v>
      </c>
      <c r="X23">
        <f t="shared" si="8"/>
        <v>83</v>
      </c>
      <c r="Y23">
        <f t="shared" si="9"/>
        <v>89</v>
      </c>
      <c r="Z23">
        <f t="shared" si="10"/>
        <v>0</v>
      </c>
      <c r="AA23">
        <f t="shared" si="11"/>
        <v>0</v>
      </c>
      <c r="AB23">
        <f t="shared" si="12"/>
        <v>0</v>
      </c>
      <c r="AC23">
        <f t="shared" si="13"/>
        <v>0</v>
      </c>
    </row>
    <row r="24" spans="1:29">
      <c r="A24" s="10" t="s">
        <v>11</v>
      </c>
      <c r="C24" s="11"/>
      <c r="D24" s="6">
        <v>89</v>
      </c>
      <c r="E24" s="13">
        <f t="shared" si="0"/>
        <v>0</v>
      </c>
      <c r="F24" s="6"/>
      <c r="G24" s="6">
        <v>87</v>
      </c>
      <c r="H24" s="13">
        <f t="shared" si="1"/>
        <v>0</v>
      </c>
      <c r="I24" s="6"/>
      <c r="J24" s="6">
        <v>90</v>
      </c>
      <c r="K24" s="13">
        <f t="shared" si="2"/>
        <v>0</v>
      </c>
      <c r="M24" s="6">
        <v>85</v>
      </c>
      <c r="N24" s="13">
        <f t="shared" si="3"/>
        <v>0</v>
      </c>
      <c r="P24" s="4">
        <v>81</v>
      </c>
      <c r="Q24" s="13">
        <f t="shared" si="14"/>
        <v>0</v>
      </c>
      <c r="S24" s="6">
        <f t="shared" si="4"/>
        <v>300.5</v>
      </c>
      <c r="U24" s="13">
        <f t="shared" si="5"/>
        <v>0</v>
      </c>
      <c r="V24">
        <f t="shared" si="6"/>
        <v>89</v>
      </c>
      <c r="W24">
        <f t="shared" si="7"/>
        <v>87</v>
      </c>
      <c r="X24">
        <f t="shared" si="8"/>
        <v>90</v>
      </c>
      <c r="Y24">
        <f t="shared" si="9"/>
        <v>85</v>
      </c>
      <c r="Z24">
        <f t="shared" si="10"/>
        <v>0</v>
      </c>
      <c r="AA24">
        <f t="shared" si="11"/>
        <v>0</v>
      </c>
      <c r="AB24">
        <f t="shared" si="12"/>
        <v>0</v>
      </c>
      <c r="AC24">
        <f t="shared" si="13"/>
        <v>0</v>
      </c>
    </row>
    <row r="25" spans="1:29">
      <c r="A25" s="10" t="s">
        <v>94</v>
      </c>
      <c r="C25" s="11"/>
      <c r="E25" s="13">
        <f t="shared" si="0"/>
        <v>0</v>
      </c>
      <c r="F25" s="6"/>
      <c r="G25" s="6"/>
      <c r="H25" s="13">
        <f t="shared" si="1"/>
        <v>0</v>
      </c>
      <c r="I25" s="6"/>
      <c r="J25" s="6">
        <v>83</v>
      </c>
      <c r="K25" s="13">
        <f t="shared" si="2"/>
        <v>0</v>
      </c>
      <c r="M25" s="6">
        <v>86</v>
      </c>
      <c r="N25" s="13">
        <f t="shared" si="3"/>
        <v>0</v>
      </c>
      <c r="P25" s="4">
        <v>86</v>
      </c>
      <c r="Q25" s="13">
        <f t="shared" si="14"/>
        <v>0</v>
      </c>
      <c r="S25" s="6">
        <f t="shared" si="4"/>
        <v>298</v>
      </c>
      <c r="U25" s="13">
        <f t="shared" si="5"/>
        <v>0</v>
      </c>
      <c r="V25">
        <f t="shared" si="6"/>
        <v>0</v>
      </c>
      <c r="W25">
        <f t="shared" si="7"/>
        <v>0</v>
      </c>
      <c r="X25">
        <f t="shared" si="8"/>
        <v>83</v>
      </c>
      <c r="Y25">
        <f t="shared" si="9"/>
        <v>86</v>
      </c>
      <c r="Z25">
        <f t="shared" si="10"/>
        <v>0</v>
      </c>
      <c r="AA25">
        <f t="shared" si="11"/>
        <v>0</v>
      </c>
      <c r="AB25">
        <f t="shared" si="12"/>
        <v>0</v>
      </c>
      <c r="AC25">
        <f t="shared" si="13"/>
        <v>0</v>
      </c>
    </row>
    <row r="26" spans="1:29">
      <c r="A26" s="10" t="s">
        <v>5</v>
      </c>
      <c r="C26" s="4"/>
      <c r="E26" s="13">
        <f t="shared" si="0"/>
        <v>0</v>
      </c>
      <c r="F26" s="6"/>
      <c r="G26" s="6">
        <v>78</v>
      </c>
      <c r="H26" s="13">
        <f t="shared" si="1"/>
        <v>0</v>
      </c>
      <c r="I26" s="6"/>
      <c r="J26" s="6">
        <v>88</v>
      </c>
      <c r="K26" s="13">
        <f t="shared" si="2"/>
        <v>0</v>
      </c>
      <c r="M26" s="6"/>
      <c r="N26" s="13">
        <f t="shared" si="3"/>
        <v>0</v>
      </c>
      <c r="P26" s="4">
        <v>88</v>
      </c>
      <c r="Q26" s="13">
        <f t="shared" si="14"/>
        <v>0</v>
      </c>
      <c r="S26" s="6">
        <f t="shared" si="4"/>
        <v>298</v>
      </c>
      <c r="U26" s="13">
        <f t="shared" si="5"/>
        <v>0</v>
      </c>
      <c r="V26">
        <f>+D26</f>
        <v>0</v>
      </c>
      <c r="W26">
        <f>+G26</f>
        <v>78</v>
      </c>
      <c r="X26">
        <f>+J26</f>
        <v>88</v>
      </c>
      <c r="Y26">
        <f t="shared" si="9"/>
        <v>0</v>
      </c>
      <c r="Z26">
        <f>+E26</f>
        <v>0</v>
      </c>
      <c r="AA26">
        <f>+H26</f>
        <v>0</v>
      </c>
      <c r="AB26">
        <f t="shared" si="12"/>
        <v>0</v>
      </c>
      <c r="AC26">
        <f t="shared" si="13"/>
        <v>0</v>
      </c>
    </row>
    <row r="27" spans="1:29">
      <c r="A27" s="10" t="s">
        <v>192</v>
      </c>
      <c r="G27" s="6"/>
      <c r="H27" s="13"/>
      <c r="J27" s="6">
        <v>80</v>
      </c>
      <c r="K27" s="13">
        <f t="shared" si="2"/>
        <v>0</v>
      </c>
      <c r="M27" s="6">
        <v>80</v>
      </c>
      <c r="N27" s="13">
        <f t="shared" si="3"/>
        <v>0</v>
      </c>
      <c r="P27" s="4">
        <v>83</v>
      </c>
      <c r="Q27" s="13">
        <f t="shared" si="14"/>
        <v>0</v>
      </c>
      <c r="S27" s="6">
        <f t="shared" si="4"/>
        <v>284.5</v>
      </c>
      <c r="U27" s="13">
        <f t="shared" si="5"/>
        <v>0</v>
      </c>
      <c r="V27">
        <f t="shared" si="6"/>
        <v>0</v>
      </c>
      <c r="W27">
        <f t="shared" si="7"/>
        <v>0</v>
      </c>
      <c r="X27">
        <f t="shared" si="8"/>
        <v>80</v>
      </c>
      <c r="Y27">
        <f t="shared" si="9"/>
        <v>80</v>
      </c>
      <c r="Z27">
        <f t="shared" si="10"/>
        <v>0</v>
      </c>
      <c r="AA27">
        <f t="shared" si="11"/>
        <v>0</v>
      </c>
      <c r="AB27">
        <f t="shared" si="12"/>
        <v>0</v>
      </c>
      <c r="AC27">
        <f t="shared" si="13"/>
        <v>0</v>
      </c>
    </row>
    <row r="28" spans="1:29">
      <c r="A28" s="10" t="s">
        <v>136</v>
      </c>
      <c r="E28" s="13">
        <f>1*(IFERROR(VLOOKUP(D28,$AE$7:$AF$16,2,FALSE),"0"))</f>
        <v>0</v>
      </c>
      <c r="G28" s="6">
        <v>83</v>
      </c>
      <c r="H28" s="13">
        <f>1*(IFERROR(VLOOKUP(G28,$AE$7:$AF$16,2,FALSE),"0"))</f>
        <v>0</v>
      </c>
      <c r="J28" s="6">
        <v>72</v>
      </c>
      <c r="K28" s="13">
        <f t="shared" si="2"/>
        <v>0</v>
      </c>
      <c r="M28" s="6"/>
      <c r="N28" s="13">
        <f t="shared" si="3"/>
        <v>0</v>
      </c>
      <c r="P28" s="4">
        <v>84</v>
      </c>
      <c r="Q28" s="13">
        <f t="shared" si="14"/>
        <v>0</v>
      </c>
      <c r="S28" s="6">
        <f t="shared" si="4"/>
        <v>281</v>
      </c>
      <c r="U28" s="13">
        <f t="shared" si="5"/>
        <v>0</v>
      </c>
      <c r="V28">
        <f t="shared" si="6"/>
        <v>0</v>
      </c>
      <c r="W28">
        <f t="shared" si="7"/>
        <v>83</v>
      </c>
      <c r="X28">
        <f t="shared" si="8"/>
        <v>72</v>
      </c>
      <c r="Y28">
        <f t="shared" si="9"/>
        <v>0</v>
      </c>
      <c r="Z28">
        <f t="shared" si="10"/>
        <v>0</v>
      </c>
      <c r="AA28">
        <f t="shared" si="11"/>
        <v>0</v>
      </c>
      <c r="AB28">
        <f t="shared" si="12"/>
        <v>0</v>
      </c>
      <c r="AC28">
        <f t="shared" si="13"/>
        <v>0</v>
      </c>
    </row>
    <row r="29" spans="1:29">
      <c r="A29" s="6"/>
      <c r="C29" s="11"/>
      <c r="F29" s="6"/>
      <c r="G29" s="6"/>
      <c r="H29" s="13"/>
      <c r="I29" s="6"/>
      <c r="J29" s="6"/>
      <c r="K29" s="13"/>
      <c r="M29" s="6"/>
      <c r="N29" s="13"/>
      <c r="Q29" s="13"/>
      <c r="U29" s="13">
        <f>LARGE(Z30:AC30,1)+LARGE(Z30:AC30,2)+Q29*1.5</f>
        <v>0</v>
      </c>
      <c r="V29" t="e">
        <f>+#REF!</f>
        <v>#REF!</v>
      </c>
      <c r="W29" t="e">
        <f>+#REF!</f>
        <v>#REF!</v>
      </c>
      <c r="X29" t="e">
        <f>+#REF!</f>
        <v>#REF!</v>
      </c>
      <c r="Y29" t="e">
        <f>+#REF!</f>
        <v>#REF!</v>
      </c>
      <c r="Z29" t="e">
        <f>+#REF!</f>
        <v>#REF!</v>
      </c>
      <c r="AA29" t="e">
        <f>+#REF!</f>
        <v>#REF!</v>
      </c>
      <c r="AB29" t="e">
        <f>+#REF!</f>
        <v>#REF!</v>
      </c>
      <c r="AC29" t="e">
        <f>+#REF!</f>
        <v>#REF!</v>
      </c>
    </row>
    <row r="30" spans="1:29">
      <c r="A30" s="6"/>
      <c r="C30" s="11"/>
      <c r="F30" s="6"/>
      <c r="G30" s="6"/>
      <c r="H30" s="13"/>
      <c r="I30" s="6"/>
      <c r="J30" s="6"/>
      <c r="K30" s="13"/>
      <c r="M30" s="6"/>
      <c r="N30" s="13"/>
      <c r="Q30" s="13"/>
      <c r="U30" s="13">
        <f>LARGE(Z31:AC31,1)+LARGE(Z31:AC31,2)+Q30*1.5</f>
        <v>0</v>
      </c>
      <c r="V30">
        <f>+D29</f>
        <v>0</v>
      </c>
      <c r="W30">
        <f>+G29</f>
        <v>0</v>
      </c>
      <c r="X30">
        <f>+J29</f>
        <v>0</v>
      </c>
      <c r="Y30">
        <f>+M29</f>
        <v>0</v>
      </c>
      <c r="Z30">
        <f>+E29</f>
        <v>0</v>
      </c>
      <c r="AA30">
        <f>+H29</f>
        <v>0</v>
      </c>
      <c r="AB30">
        <f>+K29</f>
        <v>0</v>
      </c>
      <c r="AC30">
        <f>+N29</f>
        <v>0</v>
      </c>
    </row>
    <row r="31" spans="1:29">
      <c r="A31" s="6"/>
      <c r="C31" s="11"/>
      <c r="G31" s="6"/>
      <c r="H31" s="13"/>
      <c r="J31" s="6"/>
      <c r="K31" s="13"/>
      <c r="M31" s="6"/>
      <c r="N31" s="13"/>
      <c r="Q31" s="13"/>
      <c r="U31" s="13">
        <f>LARGE(Z32:AC32,1)+LARGE(Z32:AC32,2)+Q31*1.5</f>
        <v>0</v>
      </c>
      <c r="V31">
        <f>+D30</f>
        <v>0</v>
      </c>
      <c r="W31">
        <f>+G30</f>
        <v>0</v>
      </c>
      <c r="X31">
        <f>+J30</f>
        <v>0</v>
      </c>
      <c r="Y31">
        <f>+M30</f>
        <v>0</v>
      </c>
      <c r="Z31">
        <f>+E30</f>
        <v>0</v>
      </c>
      <c r="AA31">
        <f>+H30</f>
        <v>0</v>
      </c>
      <c r="AB31">
        <f>+K30</f>
        <v>0</v>
      </c>
      <c r="AC31">
        <f>+N30</f>
        <v>0</v>
      </c>
    </row>
    <row r="32" spans="1:29">
      <c r="A32" s="6"/>
      <c r="G32" s="6"/>
      <c r="H32" s="13"/>
      <c r="J32" s="6"/>
      <c r="K32" s="13"/>
      <c r="M32" s="6"/>
      <c r="N32" s="13"/>
      <c r="Q32" s="13"/>
      <c r="V32">
        <f>+D31</f>
        <v>0</v>
      </c>
      <c r="W32">
        <f>+G31</f>
        <v>0</v>
      </c>
      <c r="X32">
        <f>+J31</f>
        <v>0</v>
      </c>
      <c r="Y32">
        <f>+M31</f>
        <v>0</v>
      </c>
      <c r="Z32">
        <f>+E31</f>
        <v>0</v>
      </c>
      <c r="AA32">
        <f>+H31</f>
        <v>0</v>
      </c>
      <c r="AB32">
        <f>+K31</f>
        <v>0</v>
      </c>
      <c r="AC32">
        <f>+N31</f>
        <v>0</v>
      </c>
    </row>
    <row r="33" spans="1:35">
      <c r="A33" s="6"/>
      <c r="G33" s="6"/>
      <c r="H33" s="13"/>
      <c r="J33" s="6"/>
      <c r="K33" s="13"/>
      <c r="M33" s="6"/>
      <c r="N33" s="13"/>
      <c r="Q33" s="13"/>
    </row>
    <row r="34" spans="1:35">
      <c r="A34" s="6"/>
      <c r="G34" s="6"/>
      <c r="H34" s="13"/>
      <c r="J34" s="6"/>
      <c r="K34" s="13"/>
      <c r="M34" s="6"/>
      <c r="N34" s="13"/>
      <c r="Q34" s="13"/>
      <c r="V34">
        <f>+D33</f>
        <v>0</v>
      </c>
      <c r="W34">
        <f>+G33</f>
        <v>0</v>
      </c>
      <c r="X34">
        <f>+J33</f>
        <v>0</v>
      </c>
      <c r="Y34">
        <f>+M33</f>
        <v>0</v>
      </c>
      <c r="Z34">
        <f>+E33</f>
        <v>0</v>
      </c>
      <c r="AA34">
        <f>+H33</f>
        <v>0</v>
      </c>
      <c r="AB34">
        <f>+K33</f>
        <v>0</v>
      </c>
      <c r="AC34">
        <f>+N33</f>
        <v>0</v>
      </c>
    </row>
    <row r="35" spans="1:35">
      <c r="A35" s="6"/>
      <c r="G35" s="6"/>
      <c r="H35" s="13"/>
      <c r="J35" s="6"/>
      <c r="K35" s="13"/>
      <c r="M35" s="6"/>
      <c r="N35" s="13"/>
      <c r="Q35" s="13"/>
      <c r="V35">
        <f t="shared" ref="V35" si="15">+D34</f>
        <v>0</v>
      </c>
      <c r="W35">
        <f t="shared" ref="W35" si="16">+G34</f>
        <v>0</v>
      </c>
      <c r="X35">
        <f t="shared" ref="X35" si="17">+J34</f>
        <v>0</v>
      </c>
      <c r="Y35">
        <f t="shared" ref="Y35" si="18">+M34</f>
        <v>0</v>
      </c>
      <c r="Z35">
        <f t="shared" ref="Z35" si="19">+E34</f>
        <v>0</v>
      </c>
      <c r="AA35">
        <f t="shared" ref="AA35" si="20">+H34</f>
        <v>0</v>
      </c>
      <c r="AB35">
        <f t="shared" ref="AB35" si="21">+K34</f>
        <v>0</v>
      </c>
      <c r="AC35">
        <f t="shared" ref="AC35" si="22">+N34</f>
        <v>0</v>
      </c>
      <c r="AD35" s="6"/>
      <c r="AE35" s="6"/>
      <c r="AF35" s="6"/>
      <c r="AG35" s="6"/>
      <c r="AH35" s="6"/>
      <c r="AI35" s="6"/>
    </row>
    <row r="36" spans="1:35">
      <c r="G36" s="6"/>
      <c r="H36" s="13"/>
      <c r="J36" s="6"/>
      <c r="K36" s="13"/>
      <c r="M36" s="6"/>
      <c r="N36" s="13"/>
      <c r="Q36" s="13"/>
      <c r="T36" s="6"/>
      <c r="V36" s="6"/>
      <c r="W36" s="6"/>
      <c r="X36" s="6">
        <f>+J35</f>
        <v>0</v>
      </c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</row>
    <row r="37" spans="1:35">
      <c r="G37" s="6"/>
      <c r="H37" s="13"/>
      <c r="J37" s="6"/>
      <c r="K37" s="13"/>
      <c r="M37" s="6"/>
      <c r="N37" s="13"/>
      <c r="Q37" s="13"/>
      <c r="R37" s="6"/>
      <c r="T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</row>
    <row r="38" spans="1:35">
      <c r="G38" s="6"/>
      <c r="H38" s="13">
        <f t="shared" ref="H38:H46" si="23">1*(IFERROR(VLOOKUP(G38,$AE$7:$AF$16,2,FALSE),"0"))</f>
        <v>0</v>
      </c>
      <c r="J38" s="6"/>
      <c r="K38" s="13">
        <f t="shared" ref="K38:K46" si="24">1*(IFERROR(VLOOKUP(J38,$AE$7:$AF$16,2,FALSE),"0"))</f>
        <v>0</v>
      </c>
      <c r="M38" s="6"/>
      <c r="N38" s="13">
        <f t="shared" ref="N38:N46" si="25">1*(IFERROR(VLOOKUP(M38,$AE$7:$AF$16,2,FALSE),"0"))</f>
        <v>0</v>
      </c>
      <c r="Q38" s="13">
        <f t="shared" ref="Q38:Q46" si="26">1*(IFERROR(VLOOKUP(P38,$AE$7:$AF$16,2,FALSE),"0"))</f>
        <v>0</v>
      </c>
      <c r="R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</row>
    <row r="39" spans="1:35">
      <c r="E39" s="13">
        <f t="shared" ref="E39:E46" si="27">1*(IFERROR(VLOOKUP(D39,$AE$7:$AF$16,2,FALSE),"0"))</f>
        <v>0</v>
      </c>
      <c r="G39" s="6"/>
      <c r="H39" s="13">
        <f t="shared" si="23"/>
        <v>0</v>
      </c>
      <c r="J39" s="6"/>
      <c r="K39" s="13">
        <f t="shared" si="24"/>
        <v>0</v>
      </c>
      <c r="M39" s="6"/>
      <c r="N39" s="13">
        <f t="shared" si="25"/>
        <v>0</v>
      </c>
      <c r="Q39" s="13">
        <f t="shared" si="26"/>
        <v>0</v>
      </c>
      <c r="R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</row>
    <row r="40" spans="1:35">
      <c r="E40" s="13">
        <f t="shared" si="27"/>
        <v>0</v>
      </c>
      <c r="G40" s="6"/>
      <c r="H40" s="13">
        <f t="shared" si="23"/>
        <v>0</v>
      </c>
      <c r="J40" s="6"/>
      <c r="K40" s="13">
        <f t="shared" si="24"/>
        <v>0</v>
      </c>
      <c r="M40" s="6"/>
      <c r="N40" s="13">
        <f t="shared" si="25"/>
        <v>0</v>
      </c>
      <c r="Q40" s="13">
        <f t="shared" si="26"/>
        <v>0</v>
      </c>
      <c r="R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</row>
    <row r="41" spans="1:35">
      <c r="E41" s="13">
        <f t="shared" si="27"/>
        <v>0</v>
      </c>
      <c r="G41" s="6"/>
      <c r="H41" s="13">
        <f t="shared" si="23"/>
        <v>0</v>
      </c>
      <c r="J41" s="6"/>
      <c r="K41" s="13">
        <f t="shared" si="24"/>
        <v>0</v>
      </c>
      <c r="M41" s="6"/>
      <c r="N41" s="13">
        <f t="shared" si="25"/>
        <v>0</v>
      </c>
      <c r="Q41" s="13">
        <f t="shared" si="26"/>
        <v>0</v>
      </c>
      <c r="R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  <row r="42" spans="1:35">
      <c r="E42" s="13">
        <f t="shared" si="27"/>
        <v>0</v>
      </c>
      <c r="G42" s="6"/>
      <c r="H42" s="13">
        <f t="shared" si="23"/>
        <v>0</v>
      </c>
      <c r="J42" s="6"/>
      <c r="K42" s="13">
        <f t="shared" si="24"/>
        <v>0</v>
      </c>
      <c r="M42" s="6"/>
      <c r="N42" s="13">
        <f t="shared" si="25"/>
        <v>0</v>
      </c>
      <c r="Q42" s="13">
        <f t="shared" si="26"/>
        <v>0</v>
      </c>
      <c r="R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</row>
    <row r="43" spans="1:35">
      <c r="E43" s="13">
        <f t="shared" si="27"/>
        <v>0</v>
      </c>
      <c r="G43" s="6"/>
      <c r="H43" s="13">
        <f t="shared" si="23"/>
        <v>0</v>
      </c>
      <c r="J43" s="6"/>
      <c r="K43" s="13">
        <f t="shared" si="24"/>
        <v>0</v>
      </c>
      <c r="M43" s="6"/>
      <c r="N43" s="13">
        <f t="shared" si="25"/>
        <v>0</v>
      </c>
      <c r="Q43" s="13">
        <f t="shared" si="26"/>
        <v>0</v>
      </c>
      <c r="R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 spans="1:35">
      <c r="E44" s="13">
        <f t="shared" si="27"/>
        <v>0</v>
      </c>
      <c r="G44" s="6"/>
      <c r="H44" s="13">
        <f t="shared" si="23"/>
        <v>0</v>
      </c>
      <c r="J44" s="6"/>
      <c r="K44" s="13">
        <f t="shared" si="24"/>
        <v>0</v>
      </c>
      <c r="M44" s="6"/>
      <c r="N44" s="13">
        <f t="shared" si="25"/>
        <v>0</v>
      </c>
      <c r="Q44" s="13">
        <f t="shared" si="26"/>
        <v>0</v>
      </c>
      <c r="R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spans="1:35">
      <c r="E45" s="13">
        <f t="shared" si="27"/>
        <v>0</v>
      </c>
      <c r="G45" s="6"/>
      <c r="H45" s="13">
        <f t="shared" si="23"/>
        <v>0</v>
      </c>
      <c r="J45" s="6"/>
      <c r="K45" s="13">
        <f t="shared" si="24"/>
        <v>0</v>
      </c>
      <c r="M45" s="6"/>
      <c r="N45" s="13">
        <f t="shared" si="25"/>
        <v>0</v>
      </c>
      <c r="Q45" s="13">
        <f t="shared" si="26"/>
        <v>0</v>
      </c>
      <c r="R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</row>
    <row r="46" spans="1:35">
      <c r="E46" s="13">
        <f t="shared" si="27"/>
        <v>0</v>
      </c>
      <c r="G46" s="6"/>
      <c r="H46" s="13">
        <f t="shared" si="23"/>
        <v>0</v>
      </c>
      <c r="J46" s="6"/>
      <c r="K46" s="13">
        <f t="shared" si="24"/>
        <v>0</v>
      </c>
      <c r="M46" s="6"/>
      <c r="N46" s="13">
        <f t="shared" si="25"/>
        <v>0</v>
      </c>
      <c r="Q46" s="13">
        <f t="shared" si="26"/>
        <v>0</v>
      </c>
      <c r="R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</row>
    <row r="47" spans="1:35">
      <c r="R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spans="1:35">
      <c r="R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</row>
    <row r="49" spans="18:35">
      <c r="R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8:35">
      <c r="R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</row>
    <row r="51" spans="18:35">
      <c r="R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8:35">
      <c r="R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spans="18:35">
      <c r="R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18:35">
      <c r="R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8:35">
      <c r="R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8:35">
      <c r="R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8:35">
      <c r="R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8:35">
      <c r="R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8:35">
      <c r="R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8:35">
      <c r="R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8:35">
      <c r="R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8:35">
      <c r="R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spans="18:35">
      <c r="R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spans="18:35">
      <c r="R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8:35">
      <c r="R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8:35">
      <c r="R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spans="18:35">
      <c r="R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8:35">
      <c r="R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spans="18:35">
      <c r="R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8:35">
      <c r="R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spans="18:35">
      <c r="R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spans="18:35">
      <c r="R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18:35">
      <c r="R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spans="18:35">
      <c r="R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 spans="18:35">
      <c r="R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8:35">
      <c r="R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8:35">
      <c r="R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8:35"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</sheetData>
  <sortState ref="A7:U35">
    <sortCondition descending="1" ref="U7:U35"/>
    <sortCondition descending="1" ref="S7:S35"/>
  </sortState>
  <mergeCells count="2">
    <mergeCell ref="V6:Y6"/>
    <mergeCell ref="Z6:AC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79"/>
  <sheetViews>
    <sheetView showZeros="0" zoomScale="130" zoomScaleNormal="130" workbookViewId="0">
      <selection activeCell="G33" sqref="G33"/>
    </sheetView>
  </sheetViews>
  <sheetFormatPr baseColWidth="10" defaultRowHeight="15"/>
  <cols>
    <col min="1" max="1" width="34.7109375" customWidth="1"/>
    <col min="2" max="2" width="8.7109375" customWidth="1"/>
    <col min="3" max="3" width="2.85546875" style="6" customWidth="1"/>
    <col min="4" max="4" width="6.28515625" style="13" customWidth="1"/>
    <col min="5" max="5" width="4.7109375" customWidth="1"/>
    <col min="6" max="6" width="2.7109375" customWidth="1"/>
    <col min="7" max="7" width="4.28515625" style="6" customWidth="1"/>
    <col min="8" max="8" width="5.28515625" style="13" customWidth="1"/>
    <col min="9" max="9" width="3.140625" customWidth="1"/>
    <col min="10" max="10" width="4.85546875" style="6" customWidth="1"/>
    <col min="11" max="11" width="4.85546875" customWidth="1"/>
    <col min="12" max="12" width="2.7109375" style="13" customWidth="1"/>
    <col min="13" max="13" width="5.7109375" style="4" customWidth="1"/>
    <col min="14" max="14" width="4" customWidth="1"/>
    <col min="15" max="15" width="2.85546875" customWidth="1"/>
    <col min="16" max="16" width="5.140625" style="4" customWidth="1"/>
    <col min="17" max="17" width="5.140625" style="6" customWidth="1"/>
    <col min="18" max="18" width="2.42578125" customWidth="1"/>
    <col min="19" max="19" width="5.140625" style="4" customWidth="1"/>
    <col min="20" max="20" width="3.140625" customWidth="1"/>
    <col min="21" max="21" width="5.140625" style="13" customWidth="1"/>
    <col min="22" max="34" width="4.7109375" hidden="1" customWidth="1"/>
    <col min="35" max="37" width="4.7109375" customWidth="1"/>
  </cols>
  <sheetData>
    <row r="1" spans="1:32">
      <c r="A1" t="s">
        <v>207</v>
      </c>
    </row>
    <row r="3" spans="1:32">
      <c r="C3" s="12" t="s">
        <v>125</v>
      </c>
      <c r="D3" s="15"/>
      <c r="E3" s="22"/>
      <c r="F3" s="12" t="s">
        <v>126</v>
      </c>
      <c r="G3" s="15"/>
      <c r="H3" s="22"/>
      <c r="I3" s="12" t="s">
        <v>127</v>
      </c>
      <c r="J3" s="15"/>
      <c r="K3" s="22"/>
      <c r="L3" s="12" t="s">
        <v>129</v>
      </c>
      <c r="M3" s="12"/>
      <c r="N3" s="12"/>
      <c r="O3" s="15" t="s">
        <v>59</v>
      </c>
      <c r="P3" s="23"/>
      <c r="Q3" s="22"/>
      <c r="R3" s="12"/>
      <c r="S3" s="22" t="s">
        <v>128</v>
      </c>
      <c r="T3" s="12"/>
      <c r="U3" s="15" t="s">
        <v>131</v>
      </c>
    </row>
    <row r="4" spans="1:32">
      <c r="D4" s="6" t="s">
        <v>128</v>
      </c>
      <c r="E4" s="13" t="s">
        <v>58</v>
      </c>
      <c r="F4" s="13"/>
      <c r="G4" s="6" t="s">
        <v>128</v>
      </c>
      <c r="H4" s="13" t="s">
        <v>58</v>
      </c>
      <c r="I4" s="13"/>
      <c r="J4" s="6" t="s">
        <v>128</v>
      </c>
      <c r="K4" s="13" t="s">
        <v>58</v>
      </c>
      <c r="M4" s="6" t="s">
        <v>130</v>
      </c>
      <c r="N4" s="13" t="s">
        <v>131</v>
      </c>
      <c r="O4" s="11"/>
      <c r="P4" s="4" t="s">
        <v>128</v>
      </c>
      <c r="Q4" s="13" t="s">
        <v>58</v>
      </c>
      <c r="R4" s="11"/>
      <c r="S4" s="11"/>
      <c r="T4" s="11"/>
      <c r="U4" s="14"/>
    </row>
    <row r="5" spans="1:32" ht="15.75">
      <c r="A5" s="7" t="s">
        <v>157</v>
      </c>
      <c r="B5" s="19" t="s">
        <v>69</v>
      </c>
      <c r="E5" s="11"/>
      <c r="F5" s="11"/>
      <c r="I5" s="11"/>
      <c r="K5" s="11"/>
    </row>
    <row r="6" spans="1:32">
      <c r="B6" s="11" t="s">
        <v>64</v>
      </c>
      <c r="E6" s="11"/>
      <c r="F6" s="11"/>
      <c r="I6" s="11"/>
      <c r="K6" s="11"/>
      <c r="V6" s="37" t="s">
        <v>150</v>
      </c>
      <c r="W6" s="38"/>
      <c r="X6" s="38"/>
      <c r="Y6" s="39"/>
      <c r="Z6" s="37" t="s">
        <v>151</v>
      </c>
      <c r="AA6" s="38"/>
      <c r="AB6" s="38"/>
      <c r="AC6" s="39"/>
    </row>
    <row r="7" spans="1:32">
      <c r="A7" s="28" t="s">
        <v>41</v>
      </c>
      <c r="B7" s="5"/>
      <c r="D7" s="6"/>
      <c r="E7" s="13">
        <f>1*(IFERROR(VLOOKUP(D7,$AE$7:$AF$18,2,FALSE),"0"))</f>
        <v>0</v>
      </c>
      <c r="F7" s="6"/>
      <c r="G7" s="26">
        <v>80</v>
      </c>
      <c r="H7" s="13">
        <f t="shared" ref="H7:H17" si="0">1*(IFERROR(VLOOKUP(G7,$AE$7:$AF$18,2,FALSE),"0"))</f>
        <v>6</v>
      </c>
      <c r="I7" s="6"/>
      <c r="J7" s="26">
        <v>80</v>
      </c>
      <c r="K7" s="13">
        <f t="shared" ref="K7:K17" si="1">1*(IFERROR(VLOOKUP(J7,$AE$7:$AF$18,2,FALSE),"0"))</f>
        <v>6</v>
      </c>
      <c r="M7" s="4">
        <v>69</v>
      </c>
      <c r="N7" s="13">
        <f t="shared" ref="N7:N17" si="2">1*(IFERROR(VLOOKUP(M7,$AE$7:$AF$18,2,FALSE),"0"))</f>
        <v>0</v>
      </c>
      <c r="P7" s="4">
        <v>78</v>
      </c>
      <c r="Q7" s="13">
        <f t="shared" ref="Q7:Q17" si="3">1*(IFERROR(VLOOKUP(P7,$AE$7:$AF$18,2,FALSE),"0"))</f>
        <v>0</v>
      </c>
      <c r="S7" s="4">
        <f t="shared" ref="S7:S17" si="4">LARGE(V7:Y7,1)+LARGE(V7:Y7,2)+P7*1.5</f>
        <v>277</v>
      </c>
      <c r="U7" s="13">
        <f t="shared" ref="U7:U17" si="5">LARGE(Z7:AC7,1)+LARGE(Z7:AC7,2)+Q7*1.5</f>
        <v>12</v>
      </c>
      <c r="V7">
        <f>+D7</f>
        <v>0</v>
      </c>
      <c r="W7">
        <f>+G7</f>
        <v>80</v>
      </c>
      <c r="X7">
        <f>+J7</f>
        <v>80</v>
      </c>
      <c r="Y7">
        <f>+M7</f>
        <v>69</v>
      </c>
      <c r="Z7">
        <f>+E7</f>
        <v>0</v>
      </c>
      <c r="AA7">
        <f>+H7</f>
        <v>6</v>
      </c>
      <c r="AB7">
        <f>+K7</f>
        <v>6</v>
      </c>
      <c r="AC7">
        <f>+N7</f>
        <v>0</v>
      </c>
      <c r="AE7">
        <v>90</v>
      </c>
      <c r="AF7">
        <v>70</v>
      </c>
    </row>
    <row r="8" spans="1:32">
      <c r="A8" s="28" t="s">
        <v>30</v>
      </c>
      <c r="B8" s="5"/>
      <c r="D8" s="26">
        <v>75</v>
      </c>
      <c r="E8" s="13">
        <f>1*(IFERROR(VLOOKUP(D8,$AE$7:$AF$18,2,FALSE),"0"))</f>
        <v>0</v>
      </c>
      <c r="F8" s="6"/>
      <c r="H8" s="13">
        <f t="shared" si="0"/>
        <v>0</v>
      </c>
      <c r="I8" s="6"/>
      <c r="J8" s="26">
        <v>81</v>
      </c>
      <c r="K8" s="13">
        <f t="shared" si="1"/>
        <v>9</v>
      </c>
      <c r="M8" s="4">
        <v>55</v>
      </c>
      <c r="N8" s="13">
        <f t="shared" si="2"/>
        <v>0</v>
      </c>
      <c r="P8" s="4">
        <v>67</v>
      </c>
      <c r="Q8" s="13">
        <f t="shared" si="3"/>
        <v>0</v>
      </c>
      <c r="S8" s="4">
        <f t="shared" si="4"/>
        <v>256.5</v>
      </c>
      <c r="U8" s="13">
        <f t="shared" si="5"/>
        <v>9</v>
      </c>
      <c r="V8">
        <f t="shared" ref="V8:V15" si="6">+D8</f>
        <v>75</v>
      </c>
      <c r="W8">
        <f t="shared" ref="W8:W15" si="7">+G8</f>
        <v>0</v>
      </c>
      <c r="X8">
        <f t="shared" ref="X8:X15" si="8">+J8</f>
        <v>81</v>
      </c>
      <c r="Y8">
        <f t="shared" ref="Y8:Y15" si="9">+M8</f>
        <v>55</v>
      </c>
      <c r="Z8">
        <f t="shared" ref="Z8:Z15" si="10">+E8</f>
        <v>0</v>
      </c>
      <c r="AA8">
        <f t="shared" ref="AA8:AA15" si="11">+H8</f>
        <v>0</v>
      </c>
      <c r="AB8">
        <f t="shared" ref="AB8:AB15" si="12">+K8</f>
        <v>9</v>
      </c>
      <c r="AC8">
        <f t="shared" ref="AC8:AC15" si="13">+N8</f>
        <v>0</v>
      </c>
      <c r="AE8">
        <v>89</v>
      </c>
      <c r="AF8">
        <v>60</v>
      </c>
    </row>
    <row r="9" spans="1:32">
      <c r="A9" s="28" t="s">
        <v>21</v>
      </c>
      <c r="B9" s="5"/>
      <c r="D9" s="6">
        <v>69</v>
      </c>
      <c r="E9" s="13">
        <f>1*(IFERROR(VLOOKUP(D9,$AE$7:$AF$18,2,FALSE),"0"))</f>
        <v>0</v>
      </c>
      <c r="F9" s="6"/>
      <c r="G9" s="26">
        <v>79</v>
      </c>
      <c r="H9" s="13">
        <f t="shared" si="0"/>
        <v>3</v>
      </c>
      <c r="I9" s="6"/>
      <c r="K9" s="13">
        <f t="shared" si="1"/>
        <v>0</v>
      </c>
      <c r="M9" s="4">
        <v>40</v>
      </c>
      <c r="N9" s="13">
        <f t="shared" si="2"/>
        <v>0</v>
      </c>
      <c r="P9" s="4">
        <v>62</v>
      </c>
      <c r="Q9" s="13">
        <f t="shared" si="3"/>
        <v>0</v>
      </c>
      <c r="S9" s="4">
        <f t="shared" si="4"/>
        <v>241</v>
      </c>
      <c r="U9" s="13">
        <f t="shared" si="5"/>
        <v>3</v>
      </c>
      <c r="V9">
        <f t="shared" si="6"/>
        <v>69</v>
      </c>
      <c r="W9">
        <f t="shared" si="7"/>
        <v>79</v>
      </c>
      <c r="X9">
        <f t="shared" si="8"/>
        <v>0</v>
      </c>
      <c r="Y9">
        <f t="shared" si="9"/>
        <v>40</v>
      </c>
      <c r="Z9">
        <f t="shared" si="10"/>
        <v>0</v>
      </c>
      <c r="AA9">
        <f t="shared" si="11"/>
        <v>3</v>
      </c>
      <c r="AB9">
        <f t="shared" si="12"/>
        <v>0</v>
      </c>
      <c r="AC9">
        <f t="shared" si="13"/>
        <v>0</v>
      </c>
      <c r="AE9">
        <v>88</v>
      </c>
      <c r="AF9">
        <v>50</v>
      </c>
    </row>
    <row r="10" spans="1:32">
      <c r="A10" s="28" t="s">
        <v>46</v>
      </c>
      <c r="B10" s="5"/>
      <c r="D10" s="6">
        <v>67</v>
      </c>
      <c r="E10" s="13">
        <f>1*(IFERROR(VLOOKUP(D10,$AE$7:$AF$18,2,FALSE),"0"))</f>
        <v>0</v>
      </c>
      <c r="F10" s="6"/>
      <c r="G10" s="6">
        <v>57</v>
      </c>
      <c r="H10" s="13">
        <f t="shared" si="0"/>
        <v>0</v>
      </c>
      <c r="I10" s="6"/>
      <c r="J10" s="26">
        <v>79</v>
      </c>
      <c r="K10" s="13">
        <f t="shared" si="1"/>
        <v>3</v>
      </c>
      <c r="M10" s="4">
        <v>74</v>
      </c>
      <c r="N10" s="13">
        <f t="shared" si="2"/>
        <v>0</v>
      </c>
      <c r="P10" s="4">
        <v>73</v>
      </c>
      <c r="Q10" s="13">
        <f t="shared" si="3"/>
        <v>0</v>
      </c>
      <c r="S10" s="4">
        <f t="shared" si="4"/>
        <v>262.5</v>
      </c>
      <c r="U10" s="13">
        <f t="shared" si="5"/>
        <v>3</v>
      </c>
      <c r="V10">
        <f t="shared" si="6"/>
        <v>67</v>
      </c>
      <c r="W10">
        <f t="shared" si="7"/>
        <v>57</v>
      </c>
      <c r="X10">
        <f t="shared" si="8"/>
        <v>79</v>
      </c>
      <c r="Y10">
        <f t="shared" si="9"/>
        <v>74</v>
      </c>
      <c r="Z10">
        <f t="shared" si="10"/>
        <v>0</v>
      </c>
      <c r="AA10">
        <f t="shared" si="11"/>
        <v>0</v>
      </c>
      <c r="AB10">
        <f t="shared" si="12"/>
        <v>3</v>
      </c>
      <c r="AC10">
        <f t="shared" si="13"/>
        <v>0</v>
      </c>
      <c r="AE10">
        <v>87</v>
      </c>
      <c r="AF10">
        <v>40</v>
      </c>
    </row>
    <row r="11" spans="1:32">
      <c r="A11" s="28" t="s">
        <v>61</v>
      </c>
      <c r="B11" s="5"/>
      <c r="D11" s="6"/>
      <c r="E11" s="13"/>
      <c r="F11" s="6"/>
      <c r="G11" s="6">
        <v>70</v>
      </c>
      <c r="H11" s="13">
        <f t="shared" si="0"/>
        <v>0</v>
      </c>
      <c r="I11" s="6"/>
      <c r="J11" s="26">
        <v>76</v>
      </c>
      <c r="K11" s="13">
        <f t="shared" si="1"/>
        <v>0</v>
      </c>
      <c r="M11" s="4">
        <v>57</v>
      </c>
      <c r="N11" s="13">
        <f t="shared" si="2"/>
        <v>0</v>
      </c>
      <c r="P11" s="4">
        <v>56</v>
      </c>
      <c r="Q11" s="13">
        <f t="shared" si="3"/>
        <v>0</v>
      </c>
      <c r="S11" s="4">
        <f t="shared" si="4"/>
        <v>230</v>
      </c>
      <c r="U11" s="13">
        <f t="shared" si="5"/>
        <v>0</v>
      </c>
      <c r="V11">
        <f t="shared" si="6"/>
        <v>0</v>
      </c>
      <c r="W11">
        <f t="shared" si="7"/>
        <v>70</v>
      </c>
      <c r="X11">
        <f t="shared" si="8"/>
        <v>76</v>
      </c>
      <c r="Y11">
        <f t="shared" si="9"/>
        <v>57</v>
      </c>
      <c r="Z11">
        <f t="shared" si="10"/>
        <v>0</v>
      </c>
      <c r="AA11">
        <f t="shared" si="11"/>
        <v>0</v>
      </c>
      <c r="AB11">
        <f t="shared" si="12"/>
        <v>0</v>
      </c>
      <c r="AC11">
        <f t="shared" si="13"/>
        <v>0</v>
      </c>
      <c r="AE11" s="10">
        <v>86</v>
      </c>
      <c r="AF11" s="10">
        <v>30</v>
      </c>
    </row>
    <row r="12" spans="1:32">
      <c r="A12" s="28" t="s">
        <v>23</v>
      </c>
      <c r="B12" s="5"/>
      <c r="D12" s="26">
        <v>74</v>
      </c>
      <c r="E12" s="13">
        <f t="shared" ref="E12:E17" si="14">1*(IFERROR(VLOOKUP(D12,$AE$7:$AF$18,2,FALSE),"0"))</f>
        <v>0</v>
      </c>
      <c r="F12" s="6"/>
      <c r="G12" s="6">
        <v>69</v>
      </c>
      <c r="H12" s="13">
        <f t="shared" si="0"/>
        <v>0</v>
      </c>
      <c r="I12" s="6"/>
      <c r="J12" s="6">
        <v>71</v>
      </c>
      <c r="K12" s="13">
        <f t="shared" si="1"/>
        <v>0</v>
      </c>
      <c r="M12" s="4">
        <v>71</v>
      </c>
      <c r="N12" s="13">
        <f t="shared" si="2"/>
        <v>0</v>
      </c>
      <c r="P12" s="4">
        <v>74</v>
      </c>
      <c r="Q12" s="13">
        <f t="shared" si="3"/>
        <v>0</v>
      </c>
      <c r="S12" s="4">
        <f t="shared" si="4"/>
        <v>256</v>
      </c>
      <c r="U12" s="13">
        <f t="shared" si="5"/>
        <v>0</v>
      </c>
      <c r="V12">
        <f t="shared" si="6"/>
        <v>74</v>
      </c>
      <c r="W12">
        <f t="shared" si="7"/>
        <v>69</v>
      </c>
      <c r="X12">
        <f t="shared" si="8"/>
        <v>71</v>
      </c>
      <c r="Y12">
        <f t="shared" si="9"/>
        <v>71</v>
      </c>
      <c r="Z12">
        <f t="shared" si="10"/>
        <v>0</v>
      </c>
      <c r="AA12">
        <f t="shared" si="11"/>
        <v>0</v>
      </c>
      <c r="AB12">
        <f t="shared" si="12"/>
        <v>0</v>
      </c>
      <c r="AC12">
        <f t="shared" si="13"/>
        <v>0</v>
      </c>
      <c r="AE12">
        <v>85</v>
      </c>
      <c r="AF12">
        <v>25</v>
      </c>
    </row>
    <row r="13" spans="1:32">
      <c r="A13" s="28" t="s">
        <v>186</v>
      </c>
      <c r="B13" s="5"/>
      <c r="D13" s="6">
        <v>60</v>
      </c>
      <c r="E13" s="13">
        <f t="shared" si="14"/>
        <v>0</v>
      </c>
      <c r="F13" s="4"/>
      <c r="G13" s="6">
        <v>50</v>
      </c>
      <c r="H13" s="13">
        <f t="shared" si="0"/>
        <v>0</v>
      </c>
      <c r="I13" s="4"/>
      <c r="J13" s="6">
        <v>62</v>
      </c>
      <c r="K13" s="13">
        <f t="shared" si="1"/>
        <v>0</v>
      </c>
      <c r="N13" s="13">
        <f t="shared" si="2"/>
        <v>0</v>
      </c>
      <c r="P13" s="4">
        <v>63</v>
      </c>
      <c r="Q13" s="13">
        <f t="shared" si="3"/>
        <v>0</v>
      </c>
      <c r="S13" s="4">
        <f t="shared" si="4"/>
        <v>216.5</v>
      </c>
      <c r="U13" s="13">
        <f t="shared" si="5"/>
        <v>0</v>
      </c>
      <c r="V13">
        <f t="shared" si="6"/>
        <v>60</v>
      </c>
      <c r="W13">
        <f t="shared" si="7"/>
        <v>50</v>
      </c>
      <c r="X13">
        <f t="shared" si="8"/>
        <v>62</v>
      </c>
      <c r="Y13">
        <f t="shared" si="9"/>
        <v>0</v>
      </c>
      <c r="Z13">
        <f t="shared" si="10"/>
        <v>0</v>
      </c>
      <c r="AA13">
        <f t="shared" si="11"/>
        <v>0</v>
      </c>
      <c r="AB13">
        <f t="shared" si="12"/>
        <v>0</v>
      </c>
      <c r="AC13">
        <f t="shared" si="13"/>
        <v>0</v>
      </c>
      <c r="AE13">
        <v>84</v>
      </c>
      <c r="AF13">
        <v>20</v>
      </c>
    </row>
    <row r="14" spans="1:32">
      <c r="A14" s="5"/>
      <c r="B14" s="5"/>
      <c r="C14" s="4"/>
      <c r="D14" s="4"/>
      <c r="E14" s="13">
        <f t="shared" si="14"/>
        <v>0</v>
      </c>
      <c r="F14" s="6"/>
      <c r="H14" s="13">
        <f t="shared" si="0"/>
        <v>0</v>
      </c>
      <c r="I14" s="6"/>
      <c r="K14" s="13">
        <f t="shared" si="1"/>
        <v>0</v>
      </c>
      <c r="N14" s="13">
        <f t="shared" si="2"/>
        <v>0</v>
      </c>
      <c r="Q14" s="13">
        <f t="shared" si="3"/>
        <v>0</v>
      </c>
      <c r="S14" s="4">
        <f t="shared" si="4"/>
        <v>0</v>
      </c>
      <c r="U14" s="13">
        <f t="shared" si="5"/>
        <v>0</v>
      </c>
      <c r="V14">
        <f t="shared" si="6"/>
        <v>0</v>
      </c>
      <c r="W14">
        <f t="shared" si="7"/>
        <v>0</v>
      </c>
      <c r="X14">
        <f t="shared" si="8"/>
        <v>0</v>
      </c>
      <c r="Y14">
        <f t="shared" si="9"/>
        <v>0</v>
      </c>
      <c r="Z14">
        <f t="shared" si="10"/>
        <v>0</v>
      </c>
      <c r="AA14">
        <f t="shared" si="11"/>
        <v>0</v>
      </c>
      <c r="AB14">
        <f t="shared" si="12"/>
        <v>0</v>
      </c>
      <c r="AC14">
        <f t="shared" si="13"/>
        <v>0</v>
      </c>
      <c r="AE14">
        <v>83</v>
      </c>
      <c r="AF14">
        <v>15</v>
      </c>
    </row>
    <row r="15" spans="1:32">
      <c r="A15" s="5"/>
      <c r="B15" s="5"/>
      <c r="D15" s="6"/>
      <c r="E15" s="13">
        <f t="shared" si="14"/>
        <v>0</v>
      </c>
      <c r="F15" s="6"/>
      <c r="H15" s="13">
        <f t="shared" si="0"/>
        <v>0</v>
      </c>
      <c r="I15" s="6"/>
      <c r="K15" s="13">
        <f t="shared" si="1"/>
        <v>0</v>
      </c>
      <c r="N15" s="13">
        <f t="shared" si="2"/>
        <v>0</v>
      </c>
      <c r="Q15" s="13">
        <f t="shared" si="3"/>
        <v>0</v>
      </c>
      <c r="S15" s="4">
        <f t="shared" si="4"/>
        <v>0</v>
      </c>
      <c r="U15" s="13">
        <f t="shared" si="5"/>
        <v>0</v>
      </c>
      <c r="V15">
        <f t="shared" si="6"/>
        <v>0</v>
      </c>
      <c r="W15">
        <f t="shared" si="7"/>
        <v>0</v>
      </c>
      <c r="X15">
        <f t="shared" si="8"/>
        <v>0</v>
      </c>
      <c r="Y15">
        <f t="shared" si="9"/>
        <v>0</v>
      </c>
      <c r="Z15">
        <f t="shared" si="10"/>
        <v>0</v>
      </c>
      <c r="AA15">
        <f t="shared" si="11"/>
        <v>0</v>
      </c>
      <c r="AB15">
        <f t="shared" si="12"/>
        <v>0</v>
      </c>
      <c r="AC15">
        <f t="shared" si="13"/>
        <v>0</v>
      </c>
      <c r="AE15">
        <v>82</v>
      </c>
      <c r="AF15">
        <v>12</v>
      </c>
    </row>
    <row r="16" spans="1:32">
      <c r="A16" s="5"/>
      <c r="B16" s="5"/>
      <c r="C16" s="4"/>
      <c r="D16" s="4"/>
      <c r="E16" s="13">
        <f t="shared" si="14"/>
        <v>0</v>
      </c>
      <c r="F16" s="6"/>
      <c r="H16" s="13">
        <f t="shared" si="0"/>
        <v>0</v>
      </c>
      <c r="I16" s="6"/>
      <c r="K16" s="13">
        <f t="shared" si="1"/>
        <v>0</v>
      </c>
      <c r="N16" s="13">
        <f t="shared" si="2"/>
        <v>0</v>
      </c>
      <c r="Q16" s="13">
        <f t="shared" si="3"/>
        <v>0</v>
      </c>
      <c r="S16" s="4">
        <f t="shared" si="4"/>
        <v>0</v>
      </c>
      <c r="U16" s="13">
        <f t="shared" si="5"/>
        <v>0</v>
      </c>
      <c r="V16">
        <f>+D18</f>
        <v>0</v>
      </c>
      <c r="W16">
        <f>+G18</f>
        <v>0</v>
      </c>
      <c r="X16">
        <f>+J18</f>
        <v>0</v>
      </c>
      <c r="Y16">
        <f>+M18</f>
        <v>0</v>
      </c>
      <c r="Z16">
        <f>+E18</f>
        <v>0</v>
      </c>
      <c r="AA16">
        <f>+H18</f>
        <v>0</v>
      </c>
      <c r="AB16">
        <f>+K18</f>
        <v>0</v>
      </c>
      <c r="AC16">
        <f>+N18</f>
        <v>0</v>
      </c>
      <c r="AE16">
        <v>81</v>
      </c>
      <c r="AF16">
        <v>9</v>
      </c>
    </row>
    <row r="17" spans="1:32">
      <c r="A17" s="5"/>
      <c r="B17" s="5"/>
      <c r="C17" s="4"/>
      <c r="D17" s="4"/>
      <c r="E17" s="13">
        <f t="shared" si="14"/>
        <v>0</v>
      </c>
      <c r="F17" s="6"/>
      <c r="H17" s="13">
        <f t="shared" si="0"/>
        <v>0</v>
      </c>
      <c r="I17" s="6"/>
      <c r="K17" s="13">
        <f t="shared" si="1"/>
        <v>0</v>
      </c>
      <c r="N17" s="13">
        <f t="shared" si="2"/>
        <v>0</v>
      </c>
      <c r="Q17" s="13">
        <f t="shared" si="3"/>
        <v>0</v>
      </c>
      <c r="S17" s="4">
        <f t="shared" si="4"/>
        <v>0</v>
      </c>
      <c r="U17" s="13">
        <f t="shared" si="5"/>
        <v>0</v>
      </c>
      <c r="V17">
        <f>+D19</f>
        <v>0</v>
      </c>
      <c r="W17">
        <f>+G19</f>
        <v>0</v>
      </c>
      <c r="X17">
        <f>+J19</f>
        <v>0</v>
      </c>
      <c r="Y17">
        <f>+M19</f>
        <v>0</v>
      </c>
      <c r="Z17">
        <f>+E19</f>
        <v>0</v>
      </c>
      <c r="AA17">
        <f>+H19</f>
        <v>0</v>
      </c>
      <c r="AB17">
        <f>+K19</f>
        <v>0</v>
      </c>
      <c r="AC17">
        <f>+N19</f>
        <v>0</v>
      </c>
      <c r="AE17">
        <v>80</v>
      </c>
      <c r="AF17">
        <v>6</v>
      </c>
    </row>
    <row r="18" spans="1:32">
      <c r="A18" s="5"/>
      <c r="B18" s="5"/>
      <c r="C18" s="4"/>
      <c r="D18" s="4"/>
      <c r="E18" s="13"/>
      <c r="F18" s="6"/>
      <c r="I18" s="6"/>
      <c r="K18" s="13"/>
      <c r="N18" s="13"/>
      <c r="Q18" s="13"/>
      <c r="V18" s="6"/>
      <c r="W18" s="6"/>
      <c r="X18" s="6"/>
      <c r="Y18" s="6"/>
      <c r="Z18" s="6"/>
      <c r="AA18" s="6"/>
      <c r="AB18" s="6"/>
      <c r="AC18" s="6"/>
      <c r="AD18" s="6"/>
      <c r="AE18">
        <v>79</v>
      </c>
      <c r="AF18">
        <v>3</v>
      </c>
    </row>
    <row r="19" spans="1:32">
      <c r="A19" s="5"/>
      <c r="B19" s="5"/>
      <c r="C19" s="4"/>
      <c r="D19" s="4"/>
      <c r="E19" s="13"/>
      <c r="F19" s="6"/>
      <c r="I19" s="6"/>
      <c r="K19" s="13"/>
      <c r="N19" s="13"/>
      <c r="Q19" s="13"/>
      <c r="V19" s="6"/>
      <c r="W19" s="6"/>
      <c r="X19" s="6"/>
      <c r="Y19" s="6"/>
      <c r="Z19" s="6"/>
      <c r="AA19" s="6"/>
      <c r="AB19" s="6"/>
      <c r="AC19" s="6"/>
      <c r="AD19" s="6"/>
    </row>
    <row r="20" spans="1:32">
      <c r="A20" s="5"/>
      <c r="B20" s="5"/>
      <c r="D20" s="6"/>
      <c r="E20" s="13"/>
      <c r="F20" s="6"/>
      <c r="I20" s="6"/>
      <c r="K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2">
      <c r="A21" s="7" t="s">
        <v>158</v>
      </c>
      <c r="B21" s="5"/>
      <c r="D21" s="6"/>
      <c r="E21" s="13"/>
      <c r="F21" s="6"/>
      <c r="I21" s="6"/>
      <c r="K21" s="6"/>
      <c r="R21" s="6"/>
      <c r="S21" s="6"/>
      <c r="T21" s="6"/>
      <c r="U21" s="6"/>
      <c r="V21">
        <f t="shared" ref="V21:V52" si="15">+D23</f>
        <v>81</v>
      </c>
      <c r="W21">
        <f t="shared" ref="W21:W52" si="16">+G23</f>
        <v>76</v>
      </c>
      <c r="X21">
        <f t="shared" ref="X21:X52" si="17">+J23</f>
        <v>90</v>
      </c>
      <c r="Y21">
        <f t="shared" ref="Y21:Y52" si="18">+M23</f>
        <v>86</v>
      </c>
      <c r="Z21">
        <f t="shared" ref="Z21:Z52" si="19">+E23</f>
        <v>0</v>
      </c>
      <c r="AA21">
        <f t="shared" ref="AA21:AA52" si="20">+H23</f>
        <v>0</v>
      </c>
      <c r="AB21">
        <f t="shared" ref="AB21:AB52" si="21">+K23</f>
        <v>40</v>
      </c>
      <c r="AC21">
        <f t="shared" ref="AC21:AC52" si="22">+N23</f>
        <v>15</v>
      </c>
      <c r="AE21">
        <v>93</v>
      </c>
      <c r="AF21">
        <v>70</v>
      </c>
    </row>
    <row r="22" spans="1:32">
      <c r="B22" s="11"/>
      <c r="D22" s="6"/>
      <c r="E22" s="13"/>
      <c r="F22" s="6"/>
      <c r="I22" s="6"/>
      <c r="K22" s="6"/>
      <c r="R22" s="6"/>
      <c r="S22" s="6"/>
      <c r="T22" s="6"/>
      <c r="U22" s="6"/>
      <c r="V22">
        <f t="shared" si="15"/>
        <v>88</v>
      </c>
      <c r="W22">
        <f t="shared" si="16"/>
        <v>0</v>
      </c>
      <c r="X22">
        <f t="shared" si="17"/>
        <v>0</v>
      </c>
      <c r="Y22">
        <f t="shared" si="18"/>
        <v>63</v>
      </c>
      <c r="Z22">
        <f t="shared" si="19"/>
        <v>25</v>
      </c>
      <c r="AA22">
        <f t="shared" si="20"/>
        <v>0</v>
      </c>
      <c r="AB22">
        <f t="shared" si="21"/>
        <v>0</v>
      </c>
      <c r="AC22">
        <f t="shared" si="22"/>
        <v>0</v>
      </c>
      <c r="AE22">
        <v>92</v>
      </c>
      <c r="AF22">
        <v>60</v>
      </c>
    </row>
    <row r="23" spans="1:32">
      <c r="A23" s="2" t="s">
        <v>27</v>
      </c>
      <c r="B23" s="5"/>
      <c r="D23" s="26">
        <v>81</v>
      </c>
      <c r="E23" s="13">
        <f t="shared" ref="E23:E43" si="23">1*(IFERROR(VLOOKUP(D23,$AE$21:$AF$32,2,FALSE),"0"))</f>
        <v>0</v>
      </c>
      <c r="G23" s="6">
        <v>76</v>
      </c>
      <c r="H23" s="13">
        <f t="shared" ref="H23:H43" si="24">1*(IFERROR(VLOOKUP(G23,$AE$21:$AF$32,2,FALSE),"0"))</f>
        <v>0</v>
      </c>
      <c r="J23" s="26">
        <v>90</v>
      </c>
      <c r="K23" s="13">
        <f t="shared" ref="K23:K43" si="25">1*(IFERROR(VLOOKUP(J23,$AE$21:$AF$32,2,FALSE),"0"))</f>
        <v>40</v>
      </c>
      <c r="M23" s="26">
        <v>86</v>
      </c>
      <c r="N23" s="13">
        <f t="shared" ref="N23:N43" si="26">1*(IFERROR(VLOOKUP(M23,$AE$21:$AF$32,2,FALSE),"0"))</f>
        <v>15</v>
      </c>
      <c r="P23" s="25">
        <v>90</v>
      </c>
      <c r="Q23" s="13">
        <f t="shared" ref="Q23:Q43" si="27">1*(IFERROR(VLOOKUP(P23,$AE$21:$AF$32,2,FALSE),"0"))</f>
        <v>40</v>
      </c>
      <c r="S23" s="4">
        <f t="shared" ref="S23:S43" si="28">LARGE(V21:Y21,1)+LARGE(V21:Y21,2)+P23*1.5</f>
        <v>311</v>
      </c>
      <c r="U23" s="13">
        <f t="shared" ref="U23:U43" si="29">LARGE(Z21:AC21,1)+LARGE(Z21:AC21,2)+Q23*1.5</f>
        <v>115</v>
      </c>
      <c r="V23">
        <f t="shared" si="15"/>
        <v>80</v>
      </c>
      <c r="W23">
        <f t="shared" si="16"/>
        <v>79</v>
      </c>
      <c r="X23">
        <f t="shared" si="17"/>
        <v>83</v>
      </c>
      <c r="Y23">
        <f t="shared" si="18"/>
        <v>86</v>
      </c>
      <c r="Z23">
        <f t="shared" si="19"/>
        <v>0</v>
      </c>
      <c r="AA23">
        <f t="shared" si="20"/>
        <v>0</v>
      </c>
      <c r="AB23">
        <f t="shared" si="21"/>
        <v>6</v>
      </c>
      <c r="AC23">
        <f t="shared" si="22"/>
        <v>15</v>
      </c>
      <c r="AE23">
        <v>91</v>
      </c>
      <c r="AF23">
        <v>50</v>
      </c>
    </row>
    <row r="24" spans="1:32">
      <c r="A24" s="2" t="s">
        <v>193</v>
      </c>
      <c r="D24" s="26">
        <v>88</v>
      </c>
      <c r="E24" s="13">
        <f t="shared" si="23"/>
        <v>25</v>
      </c>
      <c r="F24" s="6"/>
      <c r="H24" s="13">
        <f t="shared" si="24"/>
        <v>0</v>
      </c>
      <c r="I24" s="6"/>
      <c r="K24" s="13">
        <f t="shared" si="25"/>
        <v>0</v>
      </c>
      <c r="M24" s="4">
        <v>63</v>
      </c>
      <c r="N24" s="13">
        <f t="shared" si="26"/>
        <v>0</v>
      </c>
      <c r="P24" s="4">
        <v>72</v>
      </c>
      <c r="Q24" s="13">
        <f t="shared" si="27"/>
        <v>0</v>
      </c>
      <c r="S24" s="4">
        <f t="shared" si="28"/>
        <v>259</v>
      </c>
      <c r="U24" s="13">
        <f t="shared" si="29"/>
        <v>25</v>
      </c>
      <c r="V24">
        <f t="shared" si="15"/>
        <v>83</v>
      </c>
      <c r="W24">
        <f t="shared" si="16"/>
        <v>0</v>
      </c>
      <c r="X24">
        <f t="shared" si="17"/>
        <v>85</v>
      </c>
      <c r="Y24">
        <f t="shared" si="18"/>
        <v>81</v>
      </c>
      <c r="Z24">
        <f t="shared" si="19"/>
        <v>6</v>
      </c>
      <c r="AA24">
        <f t="shared" si="20"/>
        <v>0</v>
      </c>
      <c r="AB24">
        <f t="shared" si="21"/>
        <v>12</v>
      </c>
      <c r="AC24">
        <f t="shared" si="22"/>
        <v>0</v>
      </c>
      <c r="AE24">
        <v>90</v>
      </c>
      <c r="AF24">
        <v>40</v>
      </c>
    </row>
    <row r="25" spans="1:32">
      <c r="A25" s="2" t="s">
        <v>10</v>
      </c>
      <c r="D25" s="26">
        <v>80</v>
      </c>
      <c r="E25" s="13">
        <f t="shared" si="23"/>
        <v>0</v>
      </c>
      <c r="F25" s="6"/>
      <c r="G25" s="4">
        <v>79</v>
      </c>
      <c r="H25" s="13">
        <f t="shared" si="24"/>
        <v>0</v>
      </c>
      <c r="I25" s="6"/>
      <c r="J25" s="26">
        <v>83</v>
      </c>
      <c r="K25" s="13">
        <f t="shared" si="25"/>
        <v>6</v>
      </c>
      <c r="M25" s="26">
        <v>86</v>
      </c>
      <c r="N25" s="13">
        <f t="shared" si="26"/>
        <v>15</v>
      </c>
      <c r="P25" s="4">
        <v>72</v>
      </c>
      <c r="Q25" s="13">
        <f t="shared" si="27"/>
        <v>0</v>
      </c>
      <c r="S25" s="4">
        <f t="shared" si="28"/>
        <v>277</v>
      </c>
      <c r="U25" s="13">
        <f t="shared" si="29"/>
        <v>21</v>
      </c>
      <c r="V25">
        <f t="shared" si="15"/>
        <v>83</v>
      </c>
      <c r="W25">
        <f t="shared" si="16"/>
        <v>71</v>
      </c>
      <c r="X25">
        <f t="shared" si="17"/>
        <v>78</v>
      </c>
      <c r="Y25">
        <f t="shared" si="18"/>
        <v>77</v>
      </c>
      <c r="Z25">
        <f t="shared" si="19"/>
        <v>6</v>
      </c>
      <c r="AA25">
        <f t="shared" si="20"/>
        <v>0</v>
      </c>
      <c r="AB25">
        <f t="shared" si="21"/>
        <v>0</v>
      </c>
      <c r="AC25">
        <f t="shared" si="22"/>
        <v>0</v>
      </c>
      <c r="AE25" s="10">
        <v>89</v>
      </c>
      <c r="AF25" s="10">
        <v>30</v>
      </c>
    </row>
    <row r="26" spans="1:32">
      <c r="A26" s="2" t="s">
        <v>123</v>
      </c>
      <c r="D26" s="26">
        <v>83</v>
      </c>
      <c r="E26" s="13">
        <f t="shared" si="23"/>
        <v>6</v>
      </c>
      <c r="H26" s="13">
        <f t="shared" si="24"/>
        <v>0</v>
      </c>
      <c r="J26" s="26">
        <v>85</v>
      </c>
      <c r="K26" s="13">
        <f t="shared" si="25"/>
        <v>12</v>
      </c>
      <c r="M26" s="26">
        <v>81</v>
      </c>
      <c r="N26" s="13">
        <f t="shared" si="26"/>
        <v>0</v>
      </c>
      <c r="P26" s="4">
        <v>72</v>
      </c>
      <c r="Q26" s="13">
        <f t="shared" si="27"/>
        <v>0</v>
      </c>
      <c r="S26" s="4">
        <f t="shared" si="28"/>
        <v>276</v>
      </c>
      <c r="U26" s="13">
        <f t="shared" si="29"/>
        <v>18</v>
      </c>
      <c r="V26">
        <f t="shared" si="15"/>
        <v>75</v>
      </c>
      <c r="W26">
        <f t="shared" si="16"/>
        <v>83</v>
      </c>
      <c r="X26">
        <f t="shared" si="17"/>
        <v>79</v>
      </c>
      <c r="Y26">
        <f t="shared" si="18"/>
        <v>74</v>
      </c>
      <c r="Z26">
        <f t="shared" si="19"/>
        <v>0</v>
      </c>
      <c r="AA26">
        <f t="shared" si="20"/>
        <v>6</v>
      </c>
      <c r="AB26">
        <f t="shared" si="21"/>
        <v>0</v>
      </c>
      <c r="AC26">
        <f t="shared" si="22"/>
        <v>0</v>
      </c>
      <c r="AE26">
        <v>88</v>
      </c>
      <c r="AF26">
        <v>25</v>
      </c>
    </row>
    <row r="27" spans="1:32" ht="14.25" customHeight="1">
      <c r="A27" s="2" t="s">
        <v>96</v>
      </c>
      <c r="D27" s="26">
        <v>83</v>
      </c>
      <c r="E27" s="13">
        <f t="shared" si="23"/>
        <v>6</v>
      </c>
      <c r="F27" s="6"/>
      <c r="G27" s="6">
        <v>71</v>
      </c>
      <c r="H27" s="13">
        <f t="shared" si="24"/>
        <v>0</v>
      </c>
      <c r="I27" s="6"/>
      <c r="J27" s="6">
        <v>78</v>
      </c>
      <c r="K27" s="13">
        <f t="shared" si="25"/>
        <v>0</v>
      </c>
      <c r="M27" s="4">
        <v>77</v>
      </c>
      <c r="N27" s="13">
        <f t="shared" si="26"/>
        <v>0</v>
      </c>
      <c r="P27" s="4">
        <v>72</v>
      </c>
      <c r="Q27" s="13">
        <f t="shared" si="27"/>
        <v>0</v>
      </c>
      <c r="S27" s="4">
        <f t="shared" si="28"/>
        <v>269</v>
      </c>
      <c r="U27" s="13">
        <f t="shared" si="29"/>
        <v>6</v>
      </c>
      <c r="V27">
        <f t="shared" si="15"/>
        <v>72</v>
      </c>
      <c r="W27">
        <f t="shared" si="16"/>
        <v>0</v>
      </c>
      <c r="X27">
        <f t="shared" si="17"/>
        <v>75</v>
      </c>
      <c r="Y27">
        <f t="shared" si="18"/>
        <v>73</v>
      </c>
      <c r="Z27">
        <f t="shared" si="19"/>
        <v>0</v>
      </c>
      <c r="AA27">
        <f t="shared" si="20"/>
        <v>0</v>
      </c>
      <c r="AB27">
        <f t="shared" si="21"/>
        <v>0</v>
      </c>
      <c r="AC27">
        <f t="shared" si="22"/>
        <v>0</v>
      </c>
      <c r="AE27">
        <v>87</v>
      </c>
      <c r="AF27">
        <v>20</v>
      </c>
    </row>
    <row r="28" spans="1:32">
      <c r="A28" s="2" t="s">
        <v>11</v>
      </c>
      <c r="B28" s="5"/>
      <c r="D28" s="6">
        <v>75</v>
      </c>
      <c r="E28" s="13">
        <f t="shared" si="23"/>
        <v>0</v>
      </c>
      <c r="F28" s="6"/>
      <c r="G28" s="26">
        <v>83</v>
      </c>
      <c r="H28" s="13">
        <f t="shared" si="24"/>
        <v>6</v>
      </c>
      <c r="I28" s="6"/>
      <c r="J28" s="6">
        <v>79</v>
      </c>
      <c r="K28" s="13">
        <f t="shared" si="25"/>
        <v>0</v>
      </c>
      <c r="M28" s="4">
        <v>74</v>
      </c>
      <c r="N28" s="13">
        <f t="shared" si="26"/>
        <v>0</v>
      </c>
      <c r="P28" s="4">
        <v>65</v>
      </c>
      <c r="Q28" s="13">
        <f t="shared" si="27"/>
        <v>0</v>
      </c>
      <c r="S28" s="4">
        <f t="shared" si="28"/>
        <v>259.5</v>
      </c>
      <c r="U28" s="13">
        <f t="shared" si="29"/>
        <v>6</v>
      </c>
      <c r="V28">
        <f t="shared" si="15"/>
        <v>78</v>
      </c>
      <c r="W28">
        <f t="shared" si="16"/>
        <v>66</v>
      </c>
      <c r="X28">
        <f t="shared" si="17"/>
        <v>77</v>
      </c>
      <c r="Y28">
        <f t="shared" si="18"/>
        <v>70</v>
      </c>
      <c r="Z28">
        <f t="shared" si="19"/>
        <v>0</v>
      </c>
      <c r="AA28">
        <f t="shared" si="20"/>
        <v>0</v>
      </c>
      <c r="AB28">
        <f t="shared" si="21"/>
        <v>0</v>
      </c>
      <c r="AC28">
        <f t="shared" si="22"/>
        <v>0</v>
      </c>
      <c r="AE28">
        <v>86</v>
      </c>
      <c r="AF28">
        <v>15</v>
      </c>
    </row>
    <row r="29" spans="1:32">
      <c r="A29" s="2" t="s">
        <v>9</v>
      </c>
      <c r="D29" s="6">
        <v>72</v>
      </c>
      <c r="E29" s="13">
        <f t="shared" si="23"/>
        <v>0</v>
      </c>
      <c r="F29" s="6"/>
      <c r="H29" s="13">
        <f t="shared" si="24"/>
        <v>0</v>
      </c>
      <c r="I29" s="6"/>
      <c r="J29" s="6">
        <v>75</v>
      </c>
      <c r="K29" s="13">
        <f t="shared" si="25"/>
        <v>0</v>
      </c>
      <c r="M29" s="4">
        <v>73</v>
      </c>
      <c r="N29" s="13">
        <f t="shared" si="26"/>
        <v>0</v>
      </c>
      <c r="P29" s="25">
        <v>80</v>
      </c>
      <c r="Q29" s="13">
        <f t="shared" si="27"/>
        <v>0</v>
      </c>
      <c r="S29" s="4">
        <f t="shared" si="28"/>
        <v>268</v>
      </c>
      <c r="U29" s="13">
        <f t="shared" si="29"/>
        <v>0</v>
      </c>
      <c r="V29">
        <f t="shared" si="15"/>
        <v>70</v>
      </c>
      <c r="W29">
        <f t="shared" si="16"/>
        <v>0</v>
      </c>
      <c r="X29">
        <f t="shared" si="17"/>
        <v>0</v>
      </c>
      <c r="Y29">
        <f t="shared" si="18"/>
        <v>79</v>
      </c>
      <c r="Z29">
        <f t="shared" si="19"/>
        <v>0</v>
      </c>
      <c r="AA29">
        <f t="shared" si="20"/>
        <v>0</v>
      </c>
      <c r="AB29">
        <f t="shared" si="21"/>
        <v>0</v>
      </c>
      <c r="AC29">
        <f t="shared" si="22"/>
        <v>0</v>
      </c>
      <c r="AE29">
        <v>85</v>
      </c>
      <c r="AF29">
        <v>12</v>
      </c>
    </row>
    <row r="30" spans="1:32">
      <c r="A30" s="2" t="s">
        <v>0</v>
      </c>
      <c r="D30" s="6">
        <v>78</v>
      </c>
      <c r="E30" s="13">
        <f t="shared" si="23"/>
        <v>0</v>
      </c>
      <c r="F30" s="6"/>
      <c r="G30" s="6">
        <v>66</v>
      </c>
      <c r="H30" s="13">
        <f t="shared" si="24"/>
        <v>0</v>
      </c>
      <c r="I30" s="6"/>
      <c r="J30" s="6">
        <v>77</v>
      </c>
      <c r="K30" s="13">
        <f t="shared" si="25"/>
        <v>0</v>
      </c>
      <c r="M30" s="4">
        <v>70</v>
      </c>
      <c r="N30" s="13">
        <f t="shared" si="26"/>
        <v>0</v>
      </c>
      <c r="P30" s="4">
        <v>75</v>
      </c>
      <c r="Q30" s="13">
        <f t="shared" si="27"/>
        <v>0</v>
      </c>
      <c r="S30" s="4">
        <f t="shared" si="28"/>
        <v>267.5</v>
      </c>
      <c r="U30" s="13">
        <f t="shared" si="29"/>
        <v>0</v>
      </c>
      <c r="V30">
        <f t="shared" si="15"/>
        <v>0</v>
      </c>
      <c r="W30">
        <f t="shared" si="16"/>
        <v>0</v>
      </c>
      <c r="X30">
        <f t="shared" si="17"/>
        <v>72</v>
      </c>
      <c r="Y30">
        <f t="shared" si="18"/>
        <v>70</v>
      </c>
      <c r="Z30">
        <f t="shared" si="19"/>
        <v>0</v>
      </c>
      <c r="AA30">
        <f t="shared" si="20"/>
        <v>0</v>
      </c>
      <c r="AB30">
        <f t="shared" si="21"/>
        <v>0</v>
      </c>
      <c r="AC30">
        <f t="shared" si="22"/>
        <v>0</v>
      </c>
      <c r="AE30">
        <v>84</v>
      </c>
      <c r="AF30">
        <v>9</v>
      </c>
    </row>
    <row r="31" spans="1:32">
      <c r="A31" s="10" t="s">
        <v>18</v>
      </c>
      <c r="B31" s="5"/>
      <c r="D31" s="6">
        <v>70</v>
      </c>
      <c r="E31" s="13">
        <f t="shared" si="23"/>
        <v>0</v>
      </c>
      <c r="H31" s="13">
        <f t="shared" si="24"/>
        <v>0</v>
      </c>
      <c r="K31" s="13">
        <f t="shared" si="25"/>
        <v>0</v>
      </c>
      <c r="M31" s="4">
        <v>79</v>
      </c>
      <c r="N31" s="13">
        <f t="shared" si="26"/>
        <v>0</v>
      </c>
      <c r="P31" s="4">
        <v>76</v>
      </c>
      <c r="Q31" s="13">
        <f t="shared" si="27"/>
        <v>0</v>
      </c>
      <c r="S31" s="4">
        <f t="shared" si="28"/>
        <v>263</v>
      </c>
      <c r="U31" s="13">
        <f t="shared" si="29"/>
        <v>0</v>
      </c>
      <c r="V31">
        <f t="shared" si="15"/>
        <v>67</v>
      </c>
      <c r="W31">
        <f t="shared" si="16"/>
        <v>0</v>
      </c>
      <c r="X31">
        <f t="shared" si="17"/>
        <v>0</v>
      </c>
      <c r="Y31">
        <f t="shared" si="18"/>
        <v>67</v>
      </c>
      <c r="Z31">
        <f t="shared" si="19"/>
        <v>0</v>
      </c>
      <c r="AA31">
        <f t="shared" si="20"/>
        <v>0</v>
      </c>
      <c r="AB31">
        <f t="shared" si="21"/>
        <v>0</v>
      </c>
      <c r="AC31">
        <f t="shared" si="22"/>
        <v>0</v>
      </c>
      <c r="AE31">
        <v>83</v>
      </c>
      <c r="AF31">
        <v>6</v>
      </c>
    </row>
    <row r="32" spans="1:32">
      <c r="A32" s="10" t="s">
        <v>54</v>
      </c>
      <c r="D32" s="6"/>
      <c r="E32" s="13">
        <f t="shared" si="23"/>
        <v>0</v>
      </c>
      <c r="H32" s="13">
        <f t="shared" si="24"/>
        <v>0</v>
      </c>
      <c r="J32" s="6">
        <v>72</v>
      </c>
      <c r="K32" s="13">
        <f t="shared" si="25"/>
        <v>0</v>
      </c>
      <c r="M32" s="4">
        <v>70</v>
      </c>
      <c r="N32" s="13">
        <f t="shared" si="26"/>
        <v>0</v>
      </c>
      <c r="P32" s="4">
        <v>74</v>
      </c>
      <c r="Q32" s="13">
        <f t="shared" si="27"/>
        <v>0</v>
      </c>
      <c r="S32" s="4">
        <f t="shared" si="28"/>
        <v>253</v>
      </c>
      <c r="U32" s="13">
        <f t="shared" si="29"/>
        <v>0</v>
      </c>
      <c r="V32">
        <f t="shared" si="15"/>
        <v>70</v>
      </c>
      <c r="W32">
        <f t="shared" si="16"/>
        <v>0</v>
      </c>
      <c r="X32">
        <f t="shared" si="17"/>
        <v>56</v>
      </c>
      <c r="Y32">
        <f t="shared" si="18"/>
        <v>66</v>
      </c>
      <c r="Z32">
        <f t="shared" si="19"/>
        <v>0</v>
      </c>
      <c r="AA32">
        <f t="shared" si="20"/>
        <v>0</v>
      </c>
      <c r="AB32">
        <f t="shared" si="21"/>
        <v>0</v>
      </c>
      <c r="AC32">
        <f t="shared" si="22"/>
        <v>0</v>
      </c>
      <c r="AE32">
        <v>82</v>
      </c>
      <c r="AF32">
        <v>3</v>
      </c>
    </row>
    <row r="33" spans="1:29">
      <c r="A33" s="10" t="s">
        <v>100</v>
      </c>
      <c r="D33" s="6">
        <v>67</v>
      </c>
      <c r="E33" s="13">
        <f t="shared" si="23"/>
        <v>0</v>
      </c>
      <c r="F33" s="6"/>
      <c r="H33" s="13">
        <f t="shared" si="24"/>
        <v>0</v>
      </c>
      <c r="I33" s="6"/>
      <c r="K33" s="13">
        <f t="shared" si="25"/>
        <v>0</v>
      </c>
      <c r="M33" s="4">
        <v>67</v>
      </c>
      <c r="N33" s="13">
        <f t="shared" si="26"/>
        <v>0</v>
      </c>
      <c r="P33" s="4">
        <v>75</v>
      </c>
      <c r="Q33" s="13">
        <f t="shared" si="27"/>
        <v>0</v>
      </c>
      <c r="S33" s="4">
        <f t="shared" si="28"/>
        <v>246.5</v>
      </c>
      <c r="U33" s="13">
        <f t="shared" si="29"/>
        <v>0</v>
      </c>
      <c r="V33">
        <f t="shared" si="15"/>
        <v>66</v>
      </c>
      <c r="W33">
        <f t="shared" si="16"/>
        <v>0</v>
      </c>
      <c r="X33">
        <f t="shared" si="17"/>
        <v>0</v>
      </c>
      <c r="Y33">
        <f t="shared" si="18"/>
        <v>73</v>
      </c>
      <c r="Z33">
        <f t="shared" si="19"/>
        <v>0</v>
      </c>
      <c r="AA33">
        <f t="shared" si="20"/>
        <v>0</v>
      </c>
      <c r="AB33">
        <f t="shared" si="21"/>
        <v>0</v>
      </c>
      <c r="AC33">
        <f t="shared" si="22"/>
        <v>0</v>
      </c>
    </row>
    <row r="34" spans="1:29">
      <c r="A34" s="10" t="s">
        <v>43</v>
      </c>
      <c r="D34" s="4">
        <v>70</v>
      </c>
      <c r="E34" s="13">
        <f t="shared" si="23"/>
        <v>0</v>
      </c>
      <c r="F34" s="11"/>
      <c r="H34" s="13">
        <f t="shared" si="24"/>
        <v>0</v>
      </c>
      <c r="I34" s="11"/>
      <c r="J34" s="6">
        <v>56</v>
      </c>
      <c r="K34" s="13">
        <f t="shared" si="25"/>
        <v>0</v>
      </c>
      <c r="M34" s="4">
        <v>66</v>
      </c>
      <c r="N34" s="13">
        <f t="shared" si="26"/>
        <v>0</v>
      </c>
      <c r="P34" s="4">
        <v>73</v>
      </c>
      <c r="Q34" s="13">
        <f t="shared" si="27"/>
        <v>0</v>
      </c>
      <c r="S34" s="4">
        <f t="shared" si="28"/>
        <v>245.5</v>
      </c>
      <c r="U34" s="13">
        <f t="shared" si="29"/>
        <v>0</v>
      </c>
      <c r="V34">
        <f t="shared" si="15"/>
        <v>0</v>
      </c>
      <c r="W34">
        <f t="shared" si="16"/>
        <v>44</v>
      </c>
      <c r="X34">
        <f t="shared" si="17"/>
        <v>78</v>
      </c>
      <c r="Y34">
        <f t="shared" si="18"/>
        <v>0</v>
      </c>
      <c r="Z34">
        <f t="shared" si="19"/>
        <v>0</v>
      </c>
      <c r="AA34">
        <f t="shared" si="20"/>
        <v>0</v>
      </c>
      <c r="AB34">
        <f t="shared" si="21"/>
        <v>0</v>
      </c>
      <c r="AC34">
        <f t="shared" si="22"/>
        <v>0</v>
      </c>
    </row>
    <row r="35" spans="1:29">
      <c r="A35" s="10" t="s">
        <v>40</v>
      </c>
      <c r="D35" s="6">
        <v>66</v>
      </c>
      <c r="E35" s="13">
        <f t="shared" si="23"/>
        <v>0</v>
      </c>
      <c r="H35" s="13">
        <f t="shared" si="24"/>
        <v>0</v>
      </c>
      <c r="K35" s="13">
        <f t="shared" si="25"/>
        <v>0</v>
      </c>
      <c r="M35" s="4">
        <v>73</v>
      </c>
      <c r="N35" s="13">
        <f t="shared" si="26"/>
        <v>0</v>
      </c>
      <c r="P35" s="4">
        <v>66</v>
      </c>
      <c r="Q35" s="13">
        <f t="shared" si="27"/>
        <v>0</v>
      </c>
      <c r="S35" s="4">
        <f t="shared" si="28"/>
        <v>238</v>
      </c>
      <c r="U35" s="13">
        <f t="shared" si="29"/>
        <v>0</v>
      </c>
      <c r="V35">
        <f t="shared" si="15"/>
        <v>66</v>
      </c>
      <c r="W35">
        <f t="shared" si="16"/>
        <v>64</v>
      </c>
      <c r="X35">
        <f t="shared" si="17"/>
        <v>63</v>
      </c>
      <c r="Y35">
        <f t="shared" si="18"/>
        <v>62</v>
      </c>
      <c r="Z35">
        <f t="shared" si="19"/>
        <v>0</v>
      </c>
      <c r="AA35">
        <f t="shared" si="20"/>
        <v>0</v>
      </c>
      <c r="AB35">
        <f t="shared" si="21"/>
        <v>0</v>
      </c>
      <c r="AC35">
        <f t="shared" si="22"/>
        <v>0</v>
      </c>
    </row>
    <row r="36" spans="1:29">
      <c r="A36" s="10" t="s">
        <v>101</v>
      </c>
      <c r="D36" s="6"/>
      <c r="E36" s="13">
        <f t="shared" si="23"/>
        <v>0</v>
      </c>
      <c r="G36" s="6">
        <v>44</v>
      </c>
      <c r="H36" s="13">
        <f t="shared" si="24"/>
        <v>0</v>
      </c>
      <c r="J36" s="6">
        <v>78</v>
      </c>
      <c r="K36" s="13">
        <f t="shared" si="25"/>
        <v>0</v>
      </c>
      <c r="N36" s="13">
        <f t="shared" si="26"/>
        <v>0</v>
      </c>
      <c r="P36" s="4">
        <v>73</v>
      </c>
      <c r="Q36" s="13">
        <f t="shared" si="27"/>
        <v>0</v>
      </c>
      <c r="S36" s="4">
        <f t="shared" si="28"/>
        <v>231.5</v>
      </c>
      <c r="U36" s="13">
        <f t="shared" si="29"/>
        <v>0</v>
      </c>
      <c r="V36">
        <f t="shared" si="15"/>
        <v>0</v>
      </c>
      <c r="W36">
        <f t="shared" si="16"/>
        <v>52</v>
      </c>
      <c r="X36">
        <f t="shared" si="17"/>
        <v>64</v>
      </c>
      <c r="Y36">
        <f t="shared" si="18"/>
        <v>0</v>
      </c>
      <c r="Z36">
        <f t="shared" si="19"/>
        <v>0</v>
      </c>
      <c r="AA36">
        <f t="shared" si="20"/>
        <v>0</v>
      </c>
      <c r="AB36">
        <f t="shared" si="21"/>
        <v>0</v>
      </c>
      <c r="AC36">
        <f t="shared" si="22"/>
        <v>0</v>
      </c>
    </row>
    <row r="37" spans="1:29">
      <c r="A37" s="10" t="s">
        <v>38</v>
      </c>
      <c r="D37" s="6">
        <v>66</v>
      </c>
      <c r="E37" s="13">
        <f t="shared" si="23"/>
        <v>0</v>
      </c>
      <c r="F37" s="6"/>
      <c r="G37" s="6">
        <v>64</v>
      </c>
      <c r="H37" s="13">
        <f t="shared" si="24"/>
        <v>0</v>
      </c>
      <c r="I37" s="6"/>
      <c r="J37" s="6">
        <v>63</v>
      </c>
      <c r="K37" s="13">
        <f t="shared" si="25"/>
        <v>0</v>
      </c>
      <c r="M37" s="4">
        <v>62</v>
      </c>
      <c r="N37" s="13">
        <f t="shared" si="26"/>
        <v>0</v>
      </c>
      <c r="P37" s="4">
        <v>65</v>
      </c>
      <c r="Q37" s="13">
        <f t="shared" si="27"/>
        <v>0</v>
      </c>
      <c r="S37" s="4">
        <f t="shared" si="28"/>
        <v>227.5</v>
      </c>
      <c r="U37" s="13">
        <f t="shared" si="29"/>
        <v>0</v>
      </c>
      <c r="V37">
        <f t="shared" si="15"/>
        <v>0</v>
      </c>
      <c r="W37">
        <f t="shared" si="16"/>
        <v>0</v>
      </c>
      <c r="X37">
        <f t="shared" si="17"/>
        <v>0</v>
      </c>
      <c r="Y37">
        <f t="shared" si="18"/>
        <v>0</v>
      </c>
      <c r="Z37">
        <f t="shared" si="19"/>
        <v>0</v>
      </c>
      <c r="AA37">
        <f t="shared" si="20"/>
        <v>0</v>
      </c>
      <c r="AB37">
        <f t="shared" si="21"/>
        <v>0</v>
      </c>
      <c r="AC37">
        <f t="shared" si="22"/>
        <v>0</v>
      </c>
    </row>
    <row r="38" spans="1:29">
      <c r="A38" s="10" t="s">
        <v>6</v>
      </c>
      <c r="D38" s="6"/>
      <c r="E38" s="13">
        <f t="shared" si="23"/>
        <v>0</v>
      </c>
      <c r="G38" s="6">
        <v>52</v>
      </c>
      <c r="H38" s="13">
        <f t="shared" si="24"/>
        <v>0</v>
      </c>
      <c r="J38" s="6">
        <v>64</v>
      </c>
      <c r="K38" s="13">
        <f t="shared" si="25"/>
        <v>0</v>
      </c>
      <c r="N38" s="13">
        <f t="shared" si="26"/>
        <v>0</v>
      </c>
      <c r="P38" s="4">
        <v>72</v>
      </c>
      <c r="Q38" s="13">
        <f t="shared" si="27"/>
        <v>0</v>
      </c>
      <c r="S38" s="4">
        <f t="shared" si="28"/>
        <v>224</v>
      </c>
      <c r="U38" s="13">
        <f t="shared" si="29"/>
        <v>0</v>
      </c>
      <c r="V38">
        <f t="shared" si="15"/>
        <v>0</v>
      </c>
      <c r="W38">
        <f t="shared" si="16"/>
        <v>0</v>
      </c>
      <c r="X38">
        <f t="shared" si="17"/>
        <v>0</v>
      </c>
      <c r="Y38">
        <f t="shared" si="18"/>
        <v>0</v>
      </c>
      <c r="Z38">
        <f t="shared" si="19"/>
        <v>0</v>
      </c>
      <c r="AA38">
        <f t="shared" si="20"/>
        <v>0</v>
      </c>
      <c r="AB38">
        <f t="shared" si="21"/>
        <v>0</v>
      </c>
      <c r="AC38">
        <f t="shared" si="22"/>
        <v>0</v>
      </c>
    </row>
    <row r="39" spans="1:29">
      <c r="D39" s="6"/>
      <c r="E39" s="13">
        <f t="shared" si="23"/>
        <v>0</v>
      </c>
      <c r="H39" s="13">
        <f t="shared" si="24"/>
        <v>0</v>
      </c>
      <c r="K39" s="13">
        <f t="shared" si="25"/>
        <v>0</v>
      </c>
      <c r="N39" s="13">
        <f t="shared" si="26"/>
        <v>0</v>
      </c>
      <c r="Q39" s="13">
        <f t="shared" si="27"/>
        <v>0</v>
      </c>
      <c r="S39" s="4">
        <f t="shared" si="28"/>
        <v>0</v>
      </c>
      <c r="U39" s="13">
        <f t="shared" si="29"/>
        <v>0</v>
      </c>
      <c r="V39">
        <f t="shared" si="15"/>
        <v>0</v>
      </c>
      <c r="W39">
        <f t="shared" si="16"/>
        <v>0</v>
      </c>
      <c r="X39">
        <f t="shared" si="17"/>
        <v>0</v>
      </c>
      <c r="Y39">
        <f t="shared" si="18"/>
        <v>0</v>
      </c>
      <c r="Z39">
        <f t="shared" si="19"/>
        <v>0</v>
      </c>
      <c r="AA39">
        <f t="shared" si="20"/>
        <v>0</v>
      </c>
      <c r="AB39">
        <f t="shared" si="21"/>
        <v>0</v>
      </c>
      <c r="AC39">
        <f t="shared" si="22"/>
        <v>0</v>
      </c>
    </row>
    <row r="40" spans="1:29">
      <c r="D40" s="6"/>
      <c r="E40" s="13">
        <f t="shared" si="23"/>
        <v>0</v>
      </c>
      <c r="H40" s="13">
        <f t="shared" si="24"/>
        <v>0</v>
      </c>
      <c r="K40" s="13">
        <f t="shared" si="25"/>
        <v>0</v>
      </c>
      <c r="N40" s="13">
        <f t="shared" si="26"/>
        <v>0</v>
      </c>
      <c r="Q40" s="13">
        <f t="shared" si="27"/>
        <v>0</v>
      </c>
      <c r="S40" s="4">
        <f t="shared" si="28"/>
        <v>0</v>
      </c>
      <c r="U40" s="13">
        <f t="shared" si="29"/>
        <v>0</v>
      </c>
      <c r="V40">
        <f t="shared" si="15"/>
        <v>0</v>
      </c>
      <c r="W40">
        <f t="shared" si="16"/>
        <v>0</v>
      </c>
      <c r="X40">
        <f t="shared" si="17"/>
        <v>0</v>
      </c>
      <c r="Y40">
        <f t="shared" si="18"/>
        <v>0</v>
      </c>
      <c r="Z40">
        <f t="shared" si="19"/>
        <v>0</v>
      </c>
      <c r="AA40">
        <f t="shared" si="20"/>
        <v>0</v>
      </c>
      <c r="AB40">
        <f t="shared" si="21"/>
        <v>0</v>
      </c>
      <c r="AC40">
        <f t="shared" si="22"/>
        <v>0</v>
      </c>
    </row>
    <row r="41" spans="1:29">
      <c r="D41" s="6"/>
      <c r="E41" s="13">
        <f t="shared" si="23"/>
        <v>0</v>
      </c>
      <c r="H41" s="13">
        <f t="shared" si="24"/>
        <v>0</v>
      </c>
      <c r="K41" s="13">
        <f t="shared" si="25"/>
        <v>0</v>
      </c>
      <c r="N41" s="13">
        <f t="shared" si="26"/>
        <v>0</v>
      </c>
      <c r="Q41" s="13">
        <f t="shared" si="27"/>
        <v>0</v>
      </c>
      <c r="S41" s="4">
        <f t="shared" si="28"/>
        <v>0</v>
      </c>
      <c r="U41" s="13">
        <f t="shared" si="29"/>
        <v>0</v>
      </c>
      <c r="V41">
        <f t="shared" si="15"/>
        <v>0</v>
      </c>
      <c r="W41">
        <f t="shared" si="16"/>
        <v>0</v>
      </c>
      <c r="X41">
        <f t="shared" si="17"/>
        <v>0</v>
      </c>
      <c r="Y41">
        <f t="shared" si="18"/>
        <v>0</v>
      </c>
      <c r="Z41">
        <f t="shared" si="19"/>
        <v>0</v>
      </c>
      <c r="AA41">
        <f t="shared" si="20"/>
        <v>0</v>
      </c>
      <c r="AB41">
        <f t="shared" si="21"/>
        <v>0</v>
      </c>
      <c r="AC41">
        <f t="shared" si="22"/>
        <v>0</v>
      </c>
    </row>
    <row r="42" spans="1:29">
      <c r="D42" s="6"/>
      <c r="E42" s="13">
        <f t="shared" si="23"/>
        <v>0</v>
      </c>
      <c r="H42" s="13">
        <f t="shared" si="24"/>
        <v>0</v>
      </c>
      <c r="K42" s="13">
        <f t="shared" si="25"/>
        <v>0</v>
      </c>
      <c r="N42" s="13">
        <f t="shared" si="26"/>
        <v>0</v>
      </c>
      <c r="Q42" s="13">
        <f t="shared" si="27"/>
        <v>0</v>
      </c>
      <c r="S42" s="4">
        <f t="shared" si="28"/>
        <v>0</v>
      </c>
      <c r="U42" s="13">
        <f t="shared" si="29"/>
        <v>0</v>
      </c>
      <c r="V42">
        <f t="shared" si="15"/>
        <v>0</v>
      </c>
      <c r="W42">
        <f t="shared" si="16"/>
        <v>0</v>
      </c>
      <c r="X42">
        <f t="shared" si="17"/>
        <v>0</v>
      </c>
      <c r="Y42">
        <f t="shared" si="18"/>
        <v>0</v>
      </c>
      <c r="Z42">
        <f t="shared" si="19"/>
        <v>0</v>
      </c>
      <c r="AA42">
        <f t="shared" si="20"/>
        <v>0</v>
      </c>
      <c r="AB42">
        <f t="shared" si="21"/>
        <v>0</v>
      </c>
      <c r="AC42">
        <f t="shared" si="22"/>
        <v>0</v>
      </c>
    </row>
    <row r="43" spans="1:29">
      <c r="D43" s="6"/>
      <c r="E43" s="13">
        <f t="shared" si="23"/>
        <v>0</v>
      </c>
      <c r="H43" s="13">
        <f t="shared" si="24"/>
        <v>0</v>
      </c>
      <c r="K43" s="13">
        <f t="shared" si="25"/>
        <v>0</v>
      </c>
      <c r="N43" s="13">
        <f t="shared" si="26"/>
        <v>0</v>
      </c>
      <c r="Q43" s="13">
        <f t="shared" si="27"/>
        <v>0</v>
      </c>
      <c r="S43" s="4">
        <f t="shared" si="28"/>
        <v>0</v>
      </c>
      <c r="U43" s="13">
        <f t="shared" si="29"/>
        <v>0</v>
      </c>
      <c r="V43">
        <f t="shared" si="15"/>
        <v>0</v>
      </c>
      <c r="W43">
        <f t="shared" si="16"/>
        <v>0</v>
      </c>
      <c r="X43">
        <f t="shared" si="17"/>
        <v>0</v>
      </c>
      <c r="Y43">
        <f t="shared" si="18"/>
        <v>0</v>
      </c>
      <c r="Z43">
        <f t="shared" si="19"/>
        <v>0</v>
      </c>
      <c r="AA43">
        <f t="shared" si="20"/>
        <v>0</v>
      </c>
      <c r="AB43">
        <f t="shared" si="21"/>
        <v>0</v>
      </c>
      <c r="AC43">
        <f t="shared" si="22"/>
        <v>0</v>
      </c>
    </row>
    <row r="44" spans="1:29">
      <c r="D44" s="6"/>
      <c r="E44" s="13">
        <f t="shared" ref="E44:E46" si="30">1*(IFERROR(VLOOKUP(D44,$AE$21:$AF$32,2,FALSE),"0"))</f>
        <v>0</v>
      </c>
      <c r="H44" s="13">
        <f t="shared" ref="H44:H46" si="31">1*(IFERROR(VLOOKUP(G44,$AE$21:$AF$32,2,FALSE),"0"))</f>
        <v>0</v>
      </c>
      <c r="K44" s="13">
        <f t="shared" ref="K44:K51" si="32">1*(IFERROR(VLOOKUP(J44,$AE$21:$AF$32,2,FALSE),"0"))</f>
        <v>0</v>
      </c>
      <c r="N44" s="13">
        <f t="shared" ref="N44:N51" si="33">1*(IFERROR(VLOOKUP(M44,$AE$21:$AF$32,2,FALSE),"0"))</f>
        <v>0</v>
      </c>
      <c r="Q44" s="13">
        <f t="shared" ref="Q44:Q51" si="34">1*(IFERROR(VLOOKUP(P44,$AE$21:$AF$32,2,FALSE),"0"))</f>
        <v>0</v>
      </c>
      <c r="S44" s="4">
        <f t="shared" ref="S44:S51" si="35">LARGE(V42:Y42,1)+LARGE(V42:Y42,2)+P44*1.5</f>
        <v>0</v>
      </c>
      <c r="U44" s="13">
        <f t="shared" ref="U44:U51" si="36">LARGE(Z42:AC42,1)+LARGE(Z42:AC42,2)+Q44*1.5</f>
        <v>0</v>
      </c>
      <c r="V44">
        <f t="shared" si="15"/>
        <v>0</v>
      </c>
      <c r="W44">
        <f t="shared" si="16"/>
        <v>0</v>
      </c>
      <c r="X44">
        <f t="shared" si="17"/>
        <v>0</v>
      </c>
      <c r="Y44">
        <f t="shared" si="18"/>
        <v>0</v>
      </c>
      <c r="Z44">
        <f t="shared" si="19"/>
        <v>0</v>
      </c>
      <c r="AA44">
        <f t="shared" si="20"/>
        <v>0</v>
      </c>
      <c r="AB44">
        <f t="shared" si="21"/>
        <v>0</v>
      </c>
      <c r="AC44">
        <f t="shared" si="22"/>
        <v>0</v>
      </c>
    </row>
    <row r="45" spans="1:29">
      <c r="D45" s="6"/>
      <c r="E45" s="13">
        <f t="shared" si="30"/>
        <v>0</v>
      </c>
      <c r="F45" s="6"/>
      <c r="H45" s="13">
        <f t="shared" si="31"/>
        <v>0</v>
      </c>
      <c r="I45" s="6"/>
      <c r="K45" s="13">
        <f t="shared" si="32"/>
        <v>0</v>
      </c>
      <c r="N45" s="13">
        <f t="shared" si="33"/>
        <v>0</v>
      </c>
      <c r="Q45" s="13">
        <f t="shared" si="34"/>
        <v>0</v>
      </c>
      <c r="S45" s="4">
        <f t="shared" si="35"/>
        <v>0</v>
      </c>
      <c r="U45" s="13">
        <f t="shared" si="36"/>
        <v>0</v>
      </c>
      <c r="V45">
        <f t="shared" si="15"/>
        <v>0</v>
      </c>
      <c r="W45">
        <f t="shared" si="16"/>
        <v>0</v>
      </c>
      <c r="X45">
        <f t="shared" si="17"/>
        <v>0</v>
      </c>
      <c r="Y45">
        <f t="shared" si="18"/>
        <v>0</v>
      </c>
      <c r="Z45">
        <f t="shared" si="19"/>
        <v>0</v>
      </c>
      <c r="AA45">
        <f t="shared" si="20"/>
        <v>0</v>
      </c>
      <c r="AB45">
        <f t="shared" si="21"/>
        <v>0</v>
      </c>
      <c r="AC45">
        <f t="shared" si="22"/>
        <v>0</v>
      </c>
    </row>
    <row r="46" spans="1:29">
      <c r="D46" s="6"/>
      <c r="E46" s="13">
        <f t="shared" si="30"/>
        <v>0</v>
      </c>
      <c r="H46" s="13">
        <f t="shared" si="31"/>
        <v>0</v>
      </c>
      <c r="K46" s="13">
        <f t="shared" si="32"/>
        <v>0</v>
      </c>
      <c r="N46" s="13">
        <f t="shared" si="33"/>
        <v>0</v>
      </c>
      <c r="Q46" s="13">
        <f t="shared" si="34"/>
        <v>0</v>
      </c>
      <c r="S46" s="4">
        <f t="shared" si="35"/>
        <v>0</v>
      </c>
      <c r="U46" s="13">
        <f t="shared" si="36"/>
        <v>0</v>
      </c>
      <c r="V46">
        <f t="shared" si="15"/>
        <v>0</v>
      </c>
      <c r="W46">
        <f t="shared" si="16"/>
        <v>0</v>
      </c>
      <c r="X46">
        <f t="shared" si="17"/>
        <v>0</v>
      </c>
      <c r="Y46">
        <f t="shared" si="18"/>
        <v>0</v>
      </c>
      <c r="Z46">
        <f t="shared" si="19"/>
        <v>0</v>
      </c>
      <c r="AA46">
        <f t="shared" si="20"/>
        <v>0</v>
      </c>
      <c r="AB46">
        <f t="shared" si="21"/>
        <v>0</v>
      </c>
      <c r="AC46">
        <f t="shared" si="22"/>
        <v>0</v>
      </c>
    </row>
    <row r="47" spans="1:29">
      <c r="K47" s="13">
        <f t="shared" si="32"/>
        <v>0</v>
      </c>
      <c r="N47" s="13">
        <f t="shared" si="33"/>
        <v>0</v>
      </c>
      <c r="Q47" s="13">
        <f t="shared" si="34"/>
        <v>0</v>
      </c>
      <c r="S47" s="4">
        <f t="shared" si="35"/>
        <v>0</v>
      </c>
      <c r="U47" s="13">
        <f t="shared" si="36"/>
        <v>0</v>
      </c>
      <c r="V47">
        <f t="shared" si="15"/>
        <v>0</v>
      </c>
      <c r="W47">
        <f t="shared" si="16"/>
        <v>0</v>
      </c>
      <c r="X47">
        <f t="shared" si="17"/>
        <v>0</v>
      </c>
      <c r="Y47">
        <f t="shared" si="18"/>
        <v>0</v>
      </c>
      <c r="Z47">
        <f t="shared" si="19"/>
        <v>0</v>
      </c>
      <c r="AA47">
        <f t="shared" si="20"/>
        <v>0</v>
      </c>
      <c r="AB47">
        <f t="shared" si="21"/>
        <v>0</v>
      </c>
      <c r="AC47">
        <f t="shared" si="22"/>
        <v>0</v>
      </c>
    </row>
    <row r="48" spans="1:29">
      <c r="E48" s="13">
        <f>1*(IFERROR(VLOOKUP(D48,$AE$21:$AF$32,2,FALSE),"0"))</f>
        <v>0</v>
      </c>
      <c r="H48" s="13">
        <f>1*(IFERROR(VLOOKUP(G48,$AE$21:$AF$32,2,FALSE),"0"))</f>
        <v>0</v>
      </c>
      <c r="K48" s="13">
        <f t="shared" si="32"/>
        <v>0</v>
      </c>
      <c r="N48" s="13">
        <f t="shared" si="33"/>
        <v>0</v>
      </c>
      <c r="Q48" s="13">
        <f t="shared" si="34"/>
        <v>0</v>
      </c>
      <c r="S48" s="4">
        <f t="shared" si="35"/>
        <v>0</v>
      </c>
      <c r="U48" s="13">
        <f t="shared" si="36"/>
        <v>0</v>
      </c>
      <c r="V48">
        <f t="shared" si="15"/>
        <v>0</v>
      </c>
      <c r="W48">
        <f t="shared" si="16"/>
        <v>0</v>
      </c>
      <c r="X48">
        <f t="shared" si="17"/>
        <v>0</v>
      </c>
      <c r="Y48">
        <f t="shared" si="18"/>
        <v>0</v>
      </c>
      <c r="Z48">
        <f t="shared" si="19"/>
        <v>0</v>
      </c>
      <c r="AA48">
        <f t="shared" si="20"/>
        <v>0</v>
      </c>
      <c r="AB48">
        <f t="shared" si="21"/>
        <v>0</v>
      </c>
      <c r="AC48">
        <f t="shared" si="22"/>
        <v>0</v>
      </c>
    </row>
    <row r="49" spans="1:29">
      <c r="D49" s="6"/>
      <c r="E49" s="13">
        <f>1*(IFERROR(VLOOKUP(D49,$AE$21:$AF$32,2,FALSE),"0"))</f>
        <v>0</v>
      </c>
      <c r="H49" s="13">
        <f>1*(IFERROR(VLOOKUP(G49,$AE$21:$AF$32,2,FALSE),"0"))</f>
        <v>0</v>
      </c>
      <c r="K49" s="13">
        <f t="shared" si="32"/>
        <v>0</v>
      </c>
      <c r="N49" s="13">
        <f t="shared" si="33"/>
        <v>0</v>
      </c>
      <c r="Q49" s="13">
        <f t="shared" si="34"/>
        <v>0</v>
      </c>
      <c r="S49" s="4">
        <f t="shared" si="35"/>
        <v>0</v>
      </c>
      <c r="U49" s="13">
        <f t="shared" si="36"/>
        <v>0</v>
      </c>
      <c r="V49">
        <f t="shared" si="15"/>
        <v>0</v>
      </c>
      <c r="W49">
        <f t="shared" si="16"/>
        <v>0</v>
      </c>
      <c r="X49">
        <f t="shared" si="17"/>
        <v>0</v>
      </c>
      <c r="Y49">
        <f t="shared" si="18"/>
        <v>0</v>
      </c>
      <c r="Z49">
        <f t="shared" si="19"/>
        <v>0</v>
      </c>
      <c r="AA49">
        <f t="shared" si="20"/>
        <v>0</v>
      </c>
      <c r="AB49">
        <f t="shared" si="21"/>
        <v>0</v>
      </c>
      <c r="AC49">
        <f t="shared" si="22"/>
        <v>0</v>
      </c>
    </row>
    <row r="50" spans="1:29">
      <c r="D50" s="6"/>
      <c r="E50" s="13">
        <f>1*(IFERROR(VLOOKUP(D50,$AE$21:$AF$32,2,FALSE),"0"))</f>
        <v>0</v>
      </c>
      <c r="H50" s="13">
        <f>1*(IFERROR(VLOOKUP(G50,$AE$21:$AF$32,2,FALSE),"0"))</f>
        <v>0</v>
      </c>
      <c r="K50" s="13">
        <f t="shared" si="32"/>
        <v>0</v>
      </c>
      <c r="N50" s="13">
        <f t="shared" si="33"/>
        <v>0</v>
      </c>
      <c r="Q50" s="13">
        <f t="shared" si="34"/>
        <v>0</v>
      </c>
      <c r="S50" s="4">
        <f t="shared" si="35"/>
        <v>0</v>
      </c>
      <c r="U50" s="13">
        <f t="shared" si="36"/>
        <v>0</v>
      </c>
      <c r="V50">
        <f t="shared" si="15"/>
        <v>0</v>
      </c>
      <c r="W50">
        <f t="shared" si="16"/>
        <v>0</v>
      </c>
      <c r="X50">
        <f t="shared" si="17"/>
        <v>0</v>
      </c>
      <c r="Y50">
        <f t="shared" si="18"/>
        <v>0</v>
      </c>
      <c r="Z50">
        <f t="shared" si="19"/>
        <v>0</v>
      </c>
      <c r="AA50">
        <f t="shared" si="20"/>
        <v>0</v>
      </c>
      <c r="AB50">
        <f t="shared" si="21"/>
        <v>0</v>
      </c>
      <c r="AC50">
        <f t="shared" si="22"/>
        <v>0</v>
      </c>
    </row>
    <row r="51" spans="1:29">
      <c r="D51" s="6"/>
      <c r="E51" s="13">
        <f>1*(IFERROR(VLOOKUP(D51,$AE$21:$AF$32,2,FALSE),"0"))</f>
        <v>0</v>
      </c>
      <c r="H51" s="13">
        <f>1*(IFERROR(VLOOKUP(G51,$AE$21:$AF$32,2,FALSE),"0"))</f>
        <v>0</v>
      </c>
      <c r="K51" s="13">
        <f t="shared" si="32"/>
        <v>0</v>
      </c>
      <c r="N51" s="13">
        <f t="shared" si="33"/>
        <v>0</v>
      </c>
      <c r="Q51" s="13">
        <f t="shared" si="34"/>
        <v>0</v>
      </c>
      <c r="S51" s="4">
        <f t="shared" si="35"/>
        <v>0</v>
      </c>
      <c r="U51" s="13">
        <f t="shared" si="36"/>
        <v>0</v>
      </c>
      <c r="V51">
        <f t="shared" si="15"/>
        <v>0</v>
      </c>
      <c r="W51">
        <f t="shared" si="16"/>
        <v>0</v>
      </c>
      <c r="X51">
        <f t="shared" si="17"/>
        <v>0</v>
      </c>
      <c r="Y51">
        <f t="shared" si="18"/>
        <v>0</v>
      </c>
      <c r="Z51">
        <f t="shared" si="19"/>
        <v>0</v>
      </c>
      <c r="AA51">
        <f t="shared" si="20"/>
        <v>0</v>
      </c>
      <c r="AB51">
        <f t="shared" si="21"/>
        <v>0</v>
      </c>
      <c r="AC51">
        <f t="shared" si="22"/>
        <v>0</v>
      </c>
    </row>
    <row r="52" spans="1:29">
      <c r="A52" s="13"/>
      <c r="B52" s="13"/>
      <c r="C52" s="13"/>
      <c r="E52" s="13"/>
      <c r="F52" s="13"/>
      <c r="G52" s="13"/>
      <c r="K52" s="13"/>
      <c r="N52" s="13"/>
      <c r="Q52" s="13"/>
      <c r="U52" s="13">
        <f t="shared" ref="U52:U54" si="37">LARGE(Z50:AC50,1)+LARGE(Z50:AC50,2)+Q52*1.5</f>
        <v>0</v>
      </c>
      <c r="V52">
        <f t="shared" si="15"/>
        <v>0</v>
      </c>
      <c r="W52">
        <f t="shared" si="16"/>
        <v>0</v>
      </c>
      <c r="X52">
        <f t="shared" si="17"/>
        <v>0</v>
      </c>
      <c r="Y52">
        <f t="shared" si="18"/>
        <v>0</v>
      </c>
      <c r="Z52">
        <f t="shared" si="19"/>
        <v>0</v>
      </c>
      <c r="AA52">
        <f t="shared" si="20"/>
        <v>0</v>
      </c>
      <c r="AB52">
        <f t="shared" si="21"/>
        <v>0</v>
      </c>
      <c r="AC52">
        <f t="shared" si="22"/>
        <v>0</v>
      </c>
    </row>
    <row r="53" spans="1:29">
      <c r="A53" s="13"/>
      <c r="B53" s="13"/>
      <c r="C53" s="13"/>
      <c r="E53" s="13"/>
      <c r="F53" s="13"/>
      <c r="G53" s="13"/>
      <c r="I53" s="6"/>
      <c r="K53" s="13"/>
      <c r="N53" s="13"/>
      <c r="Q53" s="13"/>
      <c r="U53" s="13">
        <f t="shared" si="37"/>
        <v>0</v>
      </c>
      <c r="V53">
        <f t="shared" ref="V53:V72" si="38">+D55</f>
        <v>0</v>
      </c>
      <c r="W53">
        <f t="shared" ref="W53:W72" si="39">+G55</f>
        <v>0</v>
      </c>
      <c r="X53">
        <f t="shared" ref="X53:X72" si="40">+J55</f>
        <v>0</v>
      </c>
      <c r="Y53">
        <f t="shared" ref="Y53:Y72" si="41">+M55</f>
        <v>0</v>
      </c>
      <c r="Z53">
        <f t="shared" ref="Z53:Z72" si="42">+E55</f>
        <v>0</v>
      </c>
      <c r="AA53">
        <f t="shared" ref="AA53:AA72" si="43">+H55</f>
        <v>0</v>
      </c>
      <c r="AB53">
        <f t="shared" ref="AB53:AB72" si="44">+K55</f>
        <v>0</v>
      </c>
      <c r="AC53">
        <f t="shared" ref="AC53:AC72" si="45">+N55</f>
        <v>0</v>
      </c>
    </row>
    <row r="54" spans="1:29">
      <c r="A54" s="13"/>
      <c r="B54" s="13"/>
      <c r="C54" s="13"/>
      <c r="E54" s="13"/>
      <c r="F54" s="13"/>
      <c r="G54" s="13"/>
      <c r="K54" s="13"/>
      <c r="N54" s="13"/>
      <c r="Q54" s="13"/>
      <c r="U54" s="13">
        <f t="shared" si="37"/>
        <v>0</v>
      </c>
      <c r="V54">
        <f t="shared" si="38"/>
        <v>0</v>
      </c>
      <c r="W54">
        <f t="shared" si="39"/>
        <v>0</v>
      </c>
      <c r="X54">
        <f t="shared" si="40"/>
        <v>0</v>
      </c>
      <c r="Y54">
        <f t="shared" si="41"/>
        <v>0</v>
      </c>
      <c r="Z54">
        <f t="shared" si="42"/>
        <v>0</v>
      </c>
      <c r="AA54">
        <f t="shared" si="43"/>
        <v>0</v>
      </c>
      <c r="AB54">
        <f t="shared" si="44"/>
        <v>0</v>
      </c>
      <c r="AC54">
        <f t="shared" si="45"/>
        <v>0</v>
      </c>
    </row>
    <row r="55" spans="1:29">
      <c r="A55" s="13"/>
      <c r="B55" s="13"/>
      <c r="C55" s="13"/>
      <c r="E55" s="13"/>
      <c r="F55" s="13"/>
      <c r="G55" s="13"/>
      <c r="K55" s="13"/>
      <c r="N55" s="13"/>
      <c r="Q55" s="13"/>
      <c r="U55" s="13">
        <f t="shared" ref="U55:U74" si="46">LARGE(Z53:AC53,1)+LARGE(Z53:AC53,2)+Q55*1.5</f>
        <v>0</v>
      </c>
      <c r="V55">
        <f t="shared" si="38"/>
        <v>0</v>
      </c>
      <c r="W55">
        <f t="shared" si="39"/>
        <v>0</v>
      </c>
      <c r="X55">
        <f t="shared" si="40"/>
        <v>0</v>
      </c>
      <c r="Y55">
        <f t="shared" si="41"/>
        <v>0</v>
      </c>
      <c r="Z55">
        <f t="shared" si="42"/>
        <v>0</v>
      </c>
      <c r="AA55">
        <f t="shared" si="43"/>
        <v>0</v>
      </c>
      <c r="AB55">
        <f t="shared" si="44"/>
        <v>0</v>
      </c>
      <c r="AC55">
        <f t="shared" si="45"/>
        <v>0</v>
      </c>
    </row>
    <row r="56" spans="1:29">
      <c r="A56" s="13"/>
      <c r="B56" s="13"/>
      <c r="C56" s="13"/>
      <c r="E56" s="13"/>
      <c r="F56" s="13"/>
      <c r="G56" s="13"/>
      <c r="I56" s="6"/>
      <c r="K56" s="13"/>
      <c r="N56" s="13"/>
      <c r="Q56" s="13"/>
      <c r="U56" s="13">
        <f t="shared" si="46"/>
        <v>0</v>
      </c>
      <c r="V56">
        <f t="shared" si="38"/>
        <v>0</v>
      </c>
      <c r="W56">
        <f t="shared" si="39"/>
        <v>0</v>
      </c>
      <c r="X56">
        <f t="shared" si="40"/>
        <v>0</v>
      </c>
      <c r="Y56">
        <f t="shared" si="41"/>
        <v>0</v>
      </c>
      <c r="Z56">
        <f t="shared" si="42"/>
        <v>0</v>
      </c>
      <c r="AA56">
        <f t="shared" si="43"/>
        <v>0</v>
      </c>
      <c r="AB56">
        <f t="shared" si="44"/>
        <v>0</v>
      </c>
      <c r="AC56">
        <f t="shared" si="45"/>
        <v>0</v>
      </c>
    </row>
    <row r="57" spans="1:29">
      <c r="A57" s="13"/>
      <c r="B57" s="13"/>
      <c r="C57" s="13"/>
      <c r="E57" s="13"/>
      <c r="F57" s="13"/>
      <c r="G57" s="13"/>
      <c r="I57" s="6"/>
      <c r="K57" s="13"/>
      <c r="N57" s="13"/>
      <c r="Q57" s="13"/>
      <c r="U57" s="13">
        <f t="shared" si="46"/>
        <v>0</v>
      </c>
      <c r="V57">
        <f t="shared" si="38"/>
        <v>0</v>
      </c>
      <c r="W57">
        <f t="shared" si="39"/>
        <v>0</v>
      </c>
      <c r="X57">
        <f t="shared" si="40"/>
        <v>0</v>
      </c>
      <c r="Y57">
        <f t="shared" si="41"/>
        <v>0</v>
      </c>
      <c r="Z57">
        <f t="shared" si="42"/>
        <v>0</v>
      </c>
      <c r="AA57">
        <f t="shared" si="43"/>
        <v>0</v>
      </c>
      <c r="AB57">
        <f t="shared" si="44"/>
        <v>0</v>
      </c>
      <c r="AC57">
        <f t="shared" si="45"/>
        <v>0</v>
      </c>
    </row>
    <row r="58" spans="1:29">
      <c r="A58" s="13"/>
      <c r="B58" s="13"/>
      <c r="C58" s="13"/>
      <c r="E58" s="13"/>
      <c r="F58" s="13"/>
      <c r="G58" s="13"/>
      <c r="K58" s="13"/>
      <c r="N58" s="13"/>
      <c r="Q58" s="13"/>
      <c r="U58" s="13">
        <f t="shared" si="46"/>
        <v>0</v>
      </c>
      <c r="V58">
        <f t="shared" si="38"/>
        <v>0</v>
      </c>
      <c r="W58">
        <f t="shared" si="39"/>
        <v>0</v>
      </c>
      <c r="X58">
        <f t="shared" si="40"/>
        <v>0</v>
      </c>
      <c r="Y58">
        <f t="shared" si="41"/>
        <v>0</v>
      </c>
      <c r="Z58">
        <f t="shared" si="42"/>
        <v>0</v>
      </c>
      <c r="AA58">
        <f t="shared" si="43"/>
        <v>0</v>
      </c>
      <c r="AB58">
        <f t="shared" si="44"/>
        <v>0</v>
      </c>
      <c r="AC58">
        <f t="shared" si="45"/>
        <v>0</v>
      </c>
    </row>
    <row r="59" spans="1:29">
      <c r="A59" s="13"/>
      <c r="B59" s="13"/>
      <c r="C59" s="13"/>
      <c r="E59" s="13"/>
      <c r="F59" s="13"/>
      <c r="G59" s="13"/>
      <c r="K59" s="13"/>
      <c r="N59" s="13"/>
      <c r="Q59" s="13"/>
      <c r="U59" s="13">
        <f t="shared" si="46"/>
        <v>0</v>
      </c>
      <c r="V59">
        <f t="shared" si="38"/>
        <v>0</v>
      </c>
      <c r="W59">
        <f t="shared" si="39"/>
        <v>0</v>
      </c>
      <c r="X59">
        <f t="shared" si="40"/>
        <v>0</v>
      </c>
      <c r="Y59">
        <f t="shared" si="41"/>
        <v>0</v>
      </c>
      <c r="Z59">
        <f t="shared" si="42"/>
        <v>0</v>
      </c>
      <c r="AA59">
        <f t="shared" si="43"/>
        <v>0</v>
      </c>
      <c r="AB59">
        <f t="shared" si="44"/>
        <v>0</v>
      </c>
      <c r="AC59">
        <f t="shared" si="45"/>
        <v>0</v>
      </c>
    </row>
    <row r="60" spans="1:29">
      <c r="A60" s="13"/>
      <c r="B60" s="13"/>
      <c r="C60" s="13"/>
      <c r="E60" s="13"/>
      <c r="F60" s="13"/>
      <c r="G60" s="13"/>
      <c r="K60" s="13"/>
      <c r="N60" s="13"/>
      <c r="Q60" s="13"/>
      <c r="U60" s="13">
        <f t="shared" si="46"/>
        <v>0</v>
      </c>
      <c r="V60">
        <f t="shared" si="38"/>
        <v>0</v>
      </c>
      <c r="W60">
        <f t="shared" si="39"/>
        <v>0</v>
      </c>
      <c r="X60">
        <f t="shared" si="40"/>
        <v>0</v>
      </c>
      <c r="Y60">
        <f t="shared" si="41"/>
        <v>0</v>
      </c>
      <c r="Z60">
        <f t="shared" si="42"/>
        <v>0</v>
      </c>
      <c r="AA60">
        <f t="shared" si="43"/>
        <v>0</v>
      </c>
      <c r="AB60">
        <f t="shared" si="44"/>
        <v>0</v>
      </c>
      <c r="AC60">
        <f t="shared" si="45"/>
        <v>0</v>
      </c>
    </row>
    <row r="61" spans="1:29">
      <c r="A61" s="13"/>
      <c r="B61" s="13"/>
      <c r="C61" s="13"/>
      <c r="E61" s="13"/>
      <c r="F61" s="13"/>
      <c r="G61" s="13"/>
      <c r="K61" s="13"/>
      <c r="N61" s="13"/>
      <c r="Q61" s="13"/>
      <c r="U61" s="13">
        <f t="shared" si="46"/>
        <v>0</v>
      </c>
      <c r="V61">
        <f t="shared" si="38"/>
        <v>0</v>
      </c>
      <c r="W61">
        <f t="shared" si="39"/>
        <v>0</v>
      </c>
      <c r="X61">
        <f t="shared" si="40"/>
        <v>0</v>
      </c>
      <c r="Y61">
        <f t="shared" si="41"/>
        <v>0</v>
      </c>
      <c r="Z61">
        <f t="shared" si="42"/>
        <v>0</v>
      </c>
      <c r="AA61">
        <f t="shared" si="43"/>
        <v>0</v>
      </c>
      <c r="AB61">
        <f t="shared" si="44"/>
        <v>0</v>
      </c>
      <c r="AC61">
        <f t="shared" si="45"/>
        <v>0</v>
      </c>
    </row>
    <row r="62" spans="1:29">
      <c r="A62" s="13"/>
      <c r="B62" s="13"/>
      <c r="C62" s="13"/>
      <c r="E62" s="13"/>
      <c r="F62" s="13"/>
      <c r="G62" s="13"/>
      <c r="K62" s="13"/>
      <c r="N62" s="13"/>
      <c r="Q62" s="13"/>
      <c r="U62" s="13">
        <f t="shared" si="46"/>
        <v>0</v>
      </c>
      <c r="V62">
        <f t="shared" si="38"/>
        <v>0</v>
      </c>
      <c r="W62">
        <f t="shared" si="39"/>
        <v>0</v>
      </c>
      <c r="X62">
        <f t="shared" si="40"/>
        <v>0</v>
      </c>
      <c r="Y62">
        <f t="shared" si="41"/>
        <v>0</v>
      </c>
      <c r="Z62">
        <f t="shared" si="42"/>
        <v>0</v>
      </c>
      <c r="AA62">
        <f t="shared" si="43"/>
        <v>0</v>
      </c>
      <c r="AB62">
        <f t="shared" si="44"/>
        <v>0</v>
      </c>
      <c r="AC62">
        <f t="shared" si="45"/>
        <v>0</v>
      </c>
    </row>
    <row r="63" spans="1:29">
      <c r="A63" s="13"/>
      <c r="B63" s="13"/>
      <c r="C63" s="13"/>
      <c r="E63" s="13"/>
      <c r="F63" s="13"/>
      <c r="G63" s="13"/>
      <c r="I63" s="6"/>
      <c r="K63" s="13"/>
      <c r="N63" s="13"/>
      <c r="Q63" s="13"/>
      <c r="U63" s="13">
        <f t="shared" si="46"/>
        <v>0</v>
      </c>
      <c r="V63">
        <f t="shared" si="38"/>
        <v>0</v>
      </c>
      <c r="W63">
        <f t="shared" si="39"/>
        <v>0</v>
      </c>
      <c r="X63">
        <f t="shared" si="40"/>
        <v>0</v>
      </c>
      <c r="Y63">
        <f t="shared" si="41"/>
        <v>0</v>
      </c>
      <c r="Z63">
        <f t="shared" si="42"/>
        <v>0</v>
      </c>
      <c r="AA63">
        <f t="shared" si="43"/>
        <v>0</v>
      </c>
      <c r="AB63">
        <f t="shared" si="44"/>
        <v>0</v>
      </c>
      <c r="AC63">
        <f t="shared" si="45"/>
        <v>0</v>
      </c>
    </row>
    <row r="64" spans="1:29">
      <c r="A64" s="13"/>
      <c r="B64" s="13"/>
      <c r="C64" s="13"/>
      <c r="E64" s="13"/>
      <c r="F64" s="13"/>
      <c r="G64" s="13"/>
      <c r="K64" s="13"/>
      <c r="N64" s="13"/>
      <c r="Q64" s="13"/>
      <c r="U64" s="13">
        <f t="shared" si="46"/>
        <v>0</v>
      </c>
      <c r="V64">
        <f t="shared" si="38"/>
        <v>0</v>
      </c>
      <c r="W64">
        <f t="shared" si="39"/>
        <v>0</v>
      </c>
      <c r="X64">
        <f t="shared" si="40"/>
        <v>0</v>
      </c>
      <c r="Y64">
        <f t="shared" si="41"/>
        <v>0</v>
      </c>
      <c r="Z64">
        <f t="shared" si="42"/>
        <v>0</v>
      </c>
      <c r="AA64">
        <f t="shared" si="43"/>
        <v>0</v>
      </c>
      <c r="AB64">
        <f t="shared" si="44"/>
        <v>0</v>
      </c>
      <c r="AC64">
        <f t="shared" si="45"/>
        <v>0</v>
      </c>
    </row>
    <row r="65" spans="1:29">
      <c r="A65" s="13"/>
      <c r="B65" s="13"/>
      <c r="C65" s="13"/>
      <c r="E65" s="13"/>
      <c r="F65" s="13"/>
      <c r="G65" s="13"/>
      <c r="I65" s="6"/>
      <c r="K65" s="13"/>
      <c r="N65" s="13"/>
      <c r="Q65" s="13"/>
      <c r="U65" s="13">
        <f t="shared" si="46"/>
        <v>0</v>
      </c>
      <c r="V65">
        <f t="shared" si="38"/>
        <v>0</v>
      </c>
      <c r="W65">
        <f t="shared" si="39"/>
        <v>0</v>
      </c>
      <c r="X65">
        <f t="shared" si="40"/>
        <v>0</v>
      </c>
      <c r="Y65">
        <f t="shared" si="41"/>
        <v>0</v>
      </c>
      <c r="Z65">
        <f t="shared" si="42"/>
        <v>0</v>
      </c>
      <c r="AA65">
        <f t="shared" si="43"/>
        <v>0</v>
      </c>
      <c r="AB65">
        <f t="shared" si="44"/>
        <v>0</v>
      </c>
      <c r="AC65">
        <f t="shared" si="45"/>
        <v>0</v>
      </c>
    </row>
    <row r="66" spans="1:29">
      <c r="A66" s="13"/>
      <c r="B66" s="13"/>
      <c r="C66" s="13"/>
      <c r="E66" s="13"/>
      <c r="F66" s="13"/>
      <c r="G66" s="13"/>
      <c r="K66" s="13"/>
      <c r="N66" s="13"/>
      <c r="Q66" s="13"/>
      <c r="U66" s="13">
        <f t="shared" si="46"/>
        <v>0</v>
      </c>
      <c r="V66">
        <f t="shared" si="38"/>
        <v>0</v>
      </c>
      <c r="W66">
        <f t="shared" si="39"/>
        <v>0</v>
      </c>
      <c r="X66">
        <f t="shared" si="40"/>
        <v>0</v>
      </c>
      <c r="Y66">
        <f t="shared" si="41"/>
        <v>0</v>
      </c>
      <c r="Z66">
        <f t="shared" si="42"/>
        <v>0</v>
      </c>
      <c r="AA66">
        <f t="shared" si="43"/>
        <v>0</v>
      </c>
      <c r="AB66">
        <f t="shared" si="44"/>
        <v>0</v>
      </c>
      <c r="AC66">
        <f t="shared" si="45"/>
        <v>0</v>
      </c>
    </row>
    <row r="67" spans="1:29">
      <c r="A67" s="13"/>
      <c r="B67" s="13"/>
      <c r="C67" s="13"/>
      <c r="E67" s="13"/>
      <c r="F67" s="13"/>
      <c r="G67" s="13"/>
      <c r="K67" s="13"/>
      <c r="N67" s="13"/>
      <c r="Q67" s="13"/>
      <c r="U67" s="13">
        <f t="shared" si="46"/>
        <v>0</v>
      </c>
      <c r="V67">
        <f t="shared" si="38"/>
        <v>0</v>
      </c>
      <c r="W67">
        <f t="shared" si="39"/>
        <v>0</v>
      </c>
      <c r="X67">
        <f t="shared" si="40"/>
        <v>0</v>
      </c>
      <c r="Y67">
        <f t="shared" si="41"/>
        <v>0</v>
      </c>
      <c r="Z67">
        <f t="shared" si="42"/>
        <v>0</v>
      </c>
      <c r="AA67">
        <f t="shared" si="43"/>
        <v>0</v>
      </c>
      <c r="AB67">
        <f t="shared" si="44"/>
        <v>0</v>
      </c>
      <c r="AC67">
        <f t="shared" si="45"/>
        <v>0</v>
      </c>
    </row>
    <row r="68" spans="1:29">
      <c r="A68" s="13"/>
      <c r="B68" s="13"/>
      <c r="C68" s="13"/>
      <c r="E68" s="13"/>
      <c r="F68" s="13"/>
      <c r="G68" s="13"/>
      <c r="K68" s="13"/>
      <c r="N68" s="13"/>
      <c r="Q68" s="13"/>
      <c r="U68" s="13">
        <f t="shared" si="46"/>
        <v>0</v>
      </c>
      <c r="V68">
        <f t="shared" si="38"/>
        <v>0</v>
      </c>
      <c r="W68">
        <f t="shared" si="39"/>
        <v>0</v>
      </c>
      <c r="X68">
        <f t="shared" si="40"/>
        <v>0</v>
      </c>
      <c r="Y68">
        <f t="shared" si="41"/>
        <v>0</v>
      </c>
      <c r="Z68">
        <f t="shared" si="42"/>
        <v>0</v>
      </c>
      <c r="AA68">
        <f t="shared" si="43"/>
        <v>0</v>
      </c>
      <c r="AB68">
        <f t="shared" si="44"/>
        <v>0</v>
      </c>
      <c r="AC68">
        <f t="shared" si="45"/>
        <v>0</v>
      </c>
    </row>
    <row r="69" spans="1:29">
      <c r="A69" s="13"/>
      <c r="B69" s="13"/>
      <c r="C69" s="13"/>
      <c r="E69" s="13"/>
      <c r="F69" s="13"/>
      <c r="G69" s="13"/>
      <c r="K69" s="13"/>
      <c r="N69" s="13"/>
      <c r="Q69" s="13"/>
      <c r="U69" s="13">
        <f t="shared" si="46"/>
        <v>0</v>
      </c>
      <c r="V69">
        <f t="shared" si="38"/>
        <v>0</v>
      </c>
      <c r="W69">
        <f t="shared" si="39"/>
        <v>0</v>
      </c>
      <c r="X69">
        <f t="shared" si="40"/>
        <v>0</v>
      </c>
      <c r="Y69">
        <f t="shared" si="41"/>
        <v>0</v>
      </c>
      <c r="Z69">
        <f t="shared" si="42"/>
        <v>0</v>
      </c>
      <c r="AA69">
        <f t="shared" si="43"/>
        <v>0</v>
      </c>
      <c r="AB69">
        <f t="shared" si="44"/>
        <v>0</v>
      </c>
      <c r="AC69">
        <f t="shared" si="45"/>
        <v>0</v>
      </c>
    </row>
    <row r="70" spans="1:29">
      <c r="A70" s="13"/>
      <c r="B70" s="13"/>
      <c r="C70" s="13"/>
      <c r="E70" s="13"/>
      <c r="F70" s="13"/>
      <c r="G70" s="13"/>
      <c r="K70" s="13"/>
      <c r="N70" s="13"/>
      <c r="Q70" s="13"/>
      <c r="U70" s="13">
        <f t="shared" si="46"/>
        <v>0</v>
      </c>
      <c r="V70">
        <f t="shared" si="38"/>
        <v>0</v>
      </c>
      <c r="W70">
        <f t="shared" si="39"/>
        <v>0</v>
      </c>
      <c r="X70">
        <f t="shared" si="40"/>
        <v>0</v>
      </c>
      <c r="Y70">
        <f t="shared" si="41"/>
        <v>0</v>
      </c>
      <c r="Z70">
        <f t="shared" si="42"/>
        <v>0</v>
      </c>
      <c r="AA70">
        <f t="shared" si="43"/>
        <v>0</v>
      </c>
      <c r="AB70">
        <f t="shared" si="44"/>
        <v>0</v>
      </c>
      <c r="AC70">
        <f t="shared" si="45"/>
        <v>0</v>
      </c>
    </row>
    <row r="71" spans="1:29">
      <c r="A71" s="13"/>
      <c r="B71" s="13"/>
      <c r="C71" s="13"/>
      <c r="E71" s="13"/>
      <c r="F71" s="13"/>
      <c r="G71" s="13"/>
      <c r="K71" s="13"/>
      <c r="N71" s="13"/>
      <c r="Q71" s="13"/>
      <c r="U71" s="13">
        <f t="shared" si="46"/>
        <v>0</v>
      </c>
      <c r="V71">
        <f t="shared" si="38"/>
        <v>0</v>
      </c>
      <c r="W71">
        <f t="shared" si="39"/>
        <v>0</v>
      </c>
      <c r="X71">
        <f t="shared" si="40"/>
        <v>0</v>
      </c>
      <c r="Y71">
        <f t="shared" si="41"/>
        <v>0</v>
      </c>
      <c r="Z71">
        <f t="shared" si="42"/>
        <v>0</v>
      </c>
      <c r="AA71">
        <f t="shared" si="43"/>
        <v>0</v>
      </c>
      <c r="AB71">
        <f t="shared" si="44"/>
        <v>0</v>
      </c>
      <c r="AC71">
        <f t="shared" si="45"/>
        <v>0</v>
      </c>
    </row>
    <row r="72" spans="1:29">
      <c r="A72" s="13"/>
      <c r="B72" s="13"/>
      <c r="C72" s="13"/>
      <c r="E72" s="13"/>
      <c r="F72" s="13"/>
      <c r="G72" s="13"/>
      <c r="I72" s="6"/>
      <c r="K72" s="13"/>
      <c r="N72" s="13"/>
      <c r="Q72" s="13"/>
      <c r="U72" s="13">
        <f t="shared" si="46"/>
        <v>0</v>
      </c>
      <c r="V72">
        <f t="shared" si="38"/>
        <v>0</v>
      </c>
      <c r="W72">
        <f t="shared" si="39"/>
        <v>0</v>
      </c>
      <c r="X72">
        <f t="shared" si="40"/>
        <v>0</v>
      </c>
      <c r="Y72">
        <f t="shared" si="41"/>
        <v>0</v>
      </c>
      <c r="Z72">
        <f t="shared" si="42"/>
        <v>0</v>
      </c>
      <c r="AA72">
        <f t="shared" si="43"/>
        <v>0</v>
      </c>
      <c r="AB72">
        <f t="shared" si="44"/>
        <v>0</v>
      </c>
      <c r="AC72">
        <f t="shared" si="45"/>
        <v>0</v>
      </c>
    </row>
    <row r="73" spans="1:29">
      <c r="A73" s="13"/>
      <c r="B73" s="13"/>
      <c r="C73" s="13"/>
      <c r="E73" s="13"/>
      <c r="F73" s="13"/>
      <c r="G73" s="13"/>
      <c r="I73" s="6"/>
      <c r="K73" s="13"/>
      <c r="N73" s="13"/>
      <c r="Q73" s="13"/>
      <c r="U73" s="13">
        <f t="shared" si="46"/>
        <v>0</v>
      </c>
    </row>
    <row r="74" spans="1:29">
      <c r="A74" s="13"/>
      <c r="B74" s="13"/>
      <c r="C74" s="13"/>
      <c r="E74" s="13"/>
      <c r="F74" s="13"/>
      <c r="G74" s="13"/>
      <c r="I74" s="6"/>
      <c r="K74" s="13"/>
      <c r="N74" s="13"/>
      <c r="Q74" s="13"/>
      <c r="U74" s="13">
        <f t="shared" si="46"/>
        <v>0</v>
      </c>
    </row>
    <row r="75" spans="1:29">
      <c r="A75" s="13"/>
      <c r="B75" s="13"/>
      <c r="C75" s="13"/>
      <c r="E75" s="13"/>
      <c r="F75" s="13"/>
      <c r="G75" s="13"/>
    </row>
    <row r="76" spans="1:29">
      <c r="A76" s="13"/>
      <c r="B76" s="13"/>
      <c r="C76" s="13"/>
      <c r="E76" s="13"/>
      <c r="F76" s="13"/>
      <c r="G76" s="13"/>
    </row>
    <row r="77" spans="1:29">
      <c r="A77" s="13"/>
      <c r="B77" s="13"/>
      <c r="C77" s="13"/>
      <c r="E77" s="13"/>
      <c r="F77" s="13"/>
      <c r="G77" s="13"/>
      <c r="K77" s="13">
        <f>1*(IFERROR(VLOOKUP(J77,$AE$21:$AF$32,2,FALSE),"0"))</f>
        <v>0</v>
      </c>
      <c r="N77" s="13">
        <f>1*(IFERROR(VLOOKUP(M77,$AE$21:$AF$32,2,FALSE),"0"))</f>
        <v>0</v>
      </c>
      <c r="Q77" s="13">
        <f>1*(IFERROR(VLOOKUP(P77,$AE$21:$AF$32,2,FALSE),"0"))</f>
        <v>0</v>
      </c>
    </row>
    <row r="78" spans="1:29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N78" s="4"/>
      <c r="O78" s="4"/>
      <c r="Q78" s="4"/>
      <c r="R78" s="4"/>
    </row>
    <row r="79" spans="1:29">
      <c r="A79" s="13"/>
      <c r="B79" s="13"/>
      <c r="C79" s="13"/>
      <c r="E79" s="13"/>
      <c r="F79" s="13"/>
      <c r="G79" s="13"/>
    </row>
  </sheetData>
  <sortState ref="A23:U43">
    <sortCondition descending="1" ref="U23:U43"/>
    <sortCondition descending="1" ref="S23:S43"/>
  </sortState>
  <mergeCells count="2">
    <mergeCell ref="V6:Y6"/>
    <mergeCell ref="Z6:A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G97"/>
  <sheetViews>
    <sheetView zoomScale="130" zoomScaleNormal="130" workbookViewId="0">
      <selection activeCell="L34" sqref="L34"/>
    </sheetView>
  </sheetViews>
  <sheetFormatPr baseColWidth="10" defaultRowHeight="15"/>
  <cols>
    <col min="1" max="1" width="34.7109375" customWidth="1"/>
    <col min="2" max="2" width="8" customWidth="1"/>
    <col min="3" max="3" width="3.28515625" customWidth="1"/>
    <col min="4" max="4" width="5.7109375" style="4" customWidth="1"/>
    <col min="5" max="5" width="5.5703125" customWidth="1"/>
    <col min="6" max="6" width="2.7109375" customWidth="1"/>
    <col min="7" max="7" width="6" style="6" customWidth="1"/>
    <col min="8" max="8" width="6" customWidth="1"/>
    <col min="9" max="9" width="3.140625" customWidth="1"/>
    <col min="10" max="10" width="4.42578125" customWidth="1"/>
    <col min="11" max="11" width="4.85546875" customWidth="1"/>
    <col min="12" max="12" width="2.85546875" customWidth="1"/>
    <col min="13" max="13" width="5.42578125" style="11" customWidth="1"/>
    <col min="14" max="14" width="4.28515625" customWidth="1"/>
    <col min="15" max="15" width="3.7109375" customWidth="1"/>
    <col min="16" max="16" width="5.140625" style="13" customWidth="1"/>
    <col min="17" max="17" width="4.85546875" customWidth="1"/>
    <col min="18" max="18" width="3.140625" customWidth="1"/>
    <col min="19" max="19" width="5.28515625" customWidth="1"/>
    <col min="20" max="20" width="3.28515625" customWidth="1"/>
    <col min="21" max="21" width="5.28515625" hidden="1" customWidth="1"/>
    <col min="22" max="33" width="4.7109375" hidden="1" customWidth="1"/>
    <col min="34" max="37" width="4.7109375" customWidth="1"/>
  </cols>
  <sheetData>
    <row r="1" spans="1:29">
      <c r="A1" t="s">
        <v>208</v>
      </c>
    </row>
    <row r="3" spans="1:29">
      <c r="C3" s="11" t="s">
        <v>125</v>
      </c>
      <c r="D3" s="23"/>
      <c r="E3" s="22"/>
      <c r="F3" s="12" t="s">
        <v>126</v>
      </c>
      <c r="G3" s="15"/>
      <c r="H3" s="22"/>
      <c r="I3" s="12" t="s">
        <v>127</v>
      </c>
      <c r="J3" s="15"/>
      <c r="K3" s="22"/>
      <c r="L3" s="12" t="s">
        <v>129</v>
      </c>
      <c r="M3" s="12"/>
      <c r="N3" s="12"/>
      <c r="O3" s="15" t="s">
        <v>59</v>
      </c>
      <c r="P3" s="15"/>
      <c r="Q3" s="22"/>
      <c r="R3" s="12"/>
      <c r="S3" s="22" t="s">
        <v>128</v>
      </c>
      <c r="T3" s="12"/>
      <c r="U3" s="15" t="s">
        <v>131</v>
      </c>
    </row>
    <row r="4" spans="1:29">
      <c r="C4" s="11"/>
      <c r="D4" s="4" t="s">
        <v>128</v>
      </c>
      <c r="E4" s="13" t="s">
        <v>58</v>
      </c>
      <c r="F4" s="13"/>
      <c r="G4" s="6" t="s">
        <v>128</v>
      </c>
      <c r="H4" s="13" t="s">
        <v>58</v>
      </c>
      <c r="I4" s="13"/>
      <c r="J4" s="6" t="s">
        <v>128</v>
      </c>
      <c r="K4" s="13" t="s">
        <v>58</v>
      </c>
      <c r="L4" s="13"/>
      <c r="M4" s="6" t="s">
        <v>130</v>
      </c>
      <c r="N4" s="13" t="s">
        <v>131</v>
      </c>
      <c r="O4" s="11"/>
      <c r="P4" s="6" t="s">
        <v>128</v>
      </c>
      <c r="Q4" s="13" t="s">
        <v>58</v>
      </c>
      <c r="R4" s="11"/>
      <c r="S4" s="11"/>
      <c r="T4" s="11"/>
      <c r="U4" s="14"/>
    </row>
    <row r="5" spans="1:29">
      <c r="A5" s="7" t="s">
        <v>56</v>
      </c>
      <c r="C5" s="11"/>
      <c r="E5" s="11"/>
      <c r="F5" s="11"/>
      <c r="H5" s="13"/>
      <c r="I5" s="11"/>
      <c r="J5" s="11"/>
      <c r="K5" s="11"/>
      <c r="L5" s="11"/>
      <c r="M5" s="13"/>
    </row>
    <row r="6" spans="1:29">
      <c r="B6" s="11"/>
      <c r="C6" s="11"/>
      <c r="E6" s="11"/>
      <c r="F6" s="11"/>
      <c r="H6" s="13"/>
      <c r="I6" s="11"/>
      <c r="J6" s="11"/>
      <c r="K6" s="11"/>
      <c r="L6" s="11"/>
      <c r="M6" s="13"/>
      <c r="V6" s="37" t="s">
        <v>150</v>
      </c>
      <c r="W6" s="38"/>
      <c r="X6" s="38"/>
      <c r="Y6" s="39"/>
      <c r="Z6" s="37" t="s">
        <v>151</v>
      </c>
      <c r="AA6" s="38"/>
      <c r="AB6" s="38"/>
      <c r="AC6" s="39"/>
    </row>
    <row r="7" spans="1:29">
      <c r="A7" s="28" t="s">
        <v>41</v>
      </c>
      <c r="B7" s="5"/>
      <c r="C7" s="11"/>
      <c r="D7" s="6"/>
      <c r="E7" s="11"/>
      <c r="F7" s="11"/>
      <c r="G7" s="6">
        <v>172</v>
      </c>
      <c r="H7" s="13"/>
      <c r="I7" s="11"/>
      <c r="J7" s="6">
        <v>171</v>
      </c>
      <c r="K7" s="4"/>
      <c r="L7" s="11"/>
      <c r="M7" s="4">
        <v>164</v>
      </c>
      <c r="P7" s="13">
        <v>165</v>
      </c>
      <c r="S7" s="7">
        <f t="shared" ref="S7:S13" si="0">LARGE(V7:Y7,1)+LARGE(V7:Y7,2)+P7*1.5</f>
        <v>590.5</v>
      </c>
      <c r="U7" s="13">
        <f t="shared" ref="U7:U13" si="1">LARGE(Z7:AC7,1)+LARGE(Z7:AC7,2)+Q7*1.5</f>
        <v>0</v>
      </c>
      <c r="V7">
        <f t="shared" ref="V7:V16" si="2">+D7</f>
        <v>0</v>
      </c>
      <c r="W7">
        <f t="shared" ref="W7:W16" si="3">+G7</f>
        <v>172</v>
      </c>
      <c r="X7">
        <f t="shared" ref="X7:X16" si="4">+J7</f>
        <v>171</v>
      </c>
      <c r="Y7">
        <f t="shared" ref="Y7:Y16" si="5">+M7</f>
        <v>164</v>
      </c>
      <c r="Z7">
        <f t="shared" ref="Z7:Z16" si="6">+E7</f>
        <v>0</v>
      </c>
      <c r="AA7">
        <f t="shared" ref="AA7:AA16" si="7">+H7</f>
        <v>0</v>
      </c>
      <c r="AB7">
        <f t="shared" ref="AB7:AB16" si="8">+K7</f>
        <v>0</v>
      </c>
      <c r="AC7">
        <f t="shared" ref="AC7:AC16" si="9">+N7</f>
        <v>0</v>
      </c>
    </row>
    <row r="8" spans="1:29">
      <c r="A8" s="28" t="s">
        <v>30</v>
      </c>
      <c r="B8" s="5"/>
      <c r="C8" s="4"/>
      <c r="D8" s="6">
        <v>167</v>
      </c>
      <c r="E8" s="4"/>
      <c r="F8" s="4"/>
      <c r="G8" s="4"/>
      <c r="H8" s="13"/>
      <c r="I8" s="4"/>
      <c r="J8" s="4">
        <v>172</v>
      </c>
      <c r="K8" s="4"/>
      <c r="L8" s="4"/>
      <c r="M8" s="6">
        <v>144</v>
      </c>
      <c r="P8" s="13">
        <v>161</v>
      </c>
      <c r="S8" s="7">
        <f t="shared" si="0"/>
        <v>580.5</v>
      </c>
      <c r="U8" s="13">
        <f t="shared" si="1"/>
        <v>0</v>
      </c>
      <c r="V8">
        <f t="shared" si="2"/>
        <v>167</v>
      </c>
      <c r="W8">
        <f t="shared" si="3"/>
        <v>0</v>
      </c>
      <c r="X8">
        <f t="shared" si="4"/>
        <v>172</v>
      </c>
      <c r="Y8">
        <f t="shared" si="5"/>
        <v>144</v>
      </c>
      <c r="Z8">
        <f t="shared" si="6"/>
        <v>0</v>
      </c>
      <c r="AA8">
        <f t="shared" si="7"/>
        <v>0</v>
      </c>
      <c r="AB8">
        <f t="shared" si="8"/>
        <v>0</v>
      </c>
      <c r="AC8">
        <f t="shared" si="9"/>
        <v>0</v>
      </c>
    </row>
    <row r="9" spans="1:29">
      <c r="A9" s="28" t="s">
        <v>133</v>
      </c>
      <c r="B9" s="5"/>
      <c r="C9" s="11"/>
      <c r="D9" s="6">
        <v>158</v>
      </c>
      <c r="E9" s="11"/>
      <c r="F9" s="11"/>
      <c r="G9" s="6">
        <v>144</v>
      </c>
      <c r="H9" s="13"/>
      <c r="I9" s="11"/>
      <c r="J9" s="6">
        <v>162</v>
      </c>
      <c r="K9" s="11"/>
      <c r="L9" s="11"/>
      <c r="M9" s="4">
        <v>159</v>
      </c>
      <c r="P9" s="13">
        <v>157</v>
      </c>
      <c r="S9" s="7">
        <f t="shared" si="0"/>
        <v>556.5</v>
      </c>
      <c r="U9" s="13">
        <f t="shared" si="1"/>
        <v>0</v>
      </c>
      <c r="V9">
        <f t="shared" si="2"/>
        <v>158</v>
      </c>
      <c r="W9">
        <f t="shared" si="3"/>
        <v>144</v>
      </c>
      <c r="X9">
        <f t="shared" si="4"/>
        <v>162</v>
      </c>
      <c r="Y9">
        <f t="shared" si="5"/>
        <v>159</v>
      </c>
      <c r="Z9">
        <f t="shared" si="6"/>
        <v>0</v>
      </c>
      <c r="AA9">
        <f t="shared" si="7"/>
        <v>0</v>
      </c>
      <c r="AB9">
        <f t="shared" si="8"/>
        <v>0</v>
      </c>
      <c r="AC9">
        <f t="shared" si="9"/>
        <v>0</v>
      </c>
    </row>
    <row r="10" spans="1:29">
      <c r="A10" s="28" t="s">
        <v>144</v>
      </c>
      <c r="B10" s="5"/>
      <c r="C10" s="11"/>
      <c r="D10" s="6">
        <v>155</v>
      </c>
      <c r="E10" s="11"/>
      <c r="F10" s="11"/>
      <c r="G10" s="6">
        <v>169</v>
      </c>
      <c r="H10" s="13"/>
      <c r="I10" s="11"/>
      <c r="J10" s="6"/>
      <c r="K10" s="11"/>
      <c r="L10" s="11"/>
      <c r="M10" s="4">
        <v>128</v>
      </c>
      <c r="P10" s="13">
        <v>151</v>
      </c>
      <c r="S10" s="7">
        <f t="shared" si="0"/>
        <v>550.5</v>
      </c>
      <c r="U10" s="13">
        <f t="shared" si="1"/>
        <v>0</v>
      </c>
      <c r="V10">
        <f t="shared" si="2"/>
        <v>155</v>
      </c>
      <c r="W10">
        <f t="shared" si="3"/>
        <v>169</v>
      </c>
      <c r="X10">
        <f t="shared" si="4"/>
        <v>0</v>
      </c>
      <c r="Y10">
        <f t="shared" si="5"/>
        <v>128</v>
      </c>
      <c r="Z10">
        <f t="shared" si="6"/>
        <v>0</v>
      </c>
      <c r="AA10">
        <f t="shared" si="7"/>
        <v>0</v>
      </c>
      <c r="AB10">
        <f t="shared" si="8"/>
        <v>0</v>
      </c>
      <c r="AC10">
        <f t="shared" si="9"/>
        <v>0</v>
      </c>
    </row>
    <row r="11" spans="1:29">
      <c r="A11" s="28" t="s">
        <v>61</v>
      </c>
      <c r="B11" s="5"/>
      <c r="C11" s="11"/>
      <c r="E11" s="11"/>
      <c r="F11" s="11"/>
      <c r="G11" s="6">
        <v>159</v>
      </c>
      <c r="H11" s="13"/>
      <c r="I11" s="11"/>
      <c r="J11" s="6">
        <v>168</v>
      </c>
      <c r="K11" s="11"/>
      <c r="L11" s="11"/>
      <c r="M11" s="4">
        <v>138</v>
      </c>
      <c r="P11" s="13">
        <v>142</v>
      </c>
      <c r="S11" s="7">
        <f t="shared" si="0"/>
        <v>540</v>
      </c>
      <c r="U11" s="13">
        <f t="shared" si="1"/>
        <v>0</v>
      </c>
      <c r="V11">
        <f t="shared" si="2"/>
        <v>0</v>
      </c>
      <c r="W11">
        <f t="shared" si="3"/>
        <v>159</v>
      </c>
      <c r="X11">
        <f t="shared" si="4"/>
        <v>168</v>
      </c>
      <c r="Y11">
        <f t="shared" si="5"/>
        <v>138</v>
      </c>
      <c r="Z11">
        <f t="shared" si="6"/>
        <v>0</v>
      </c>
      <c r="AA11">
        <f t="shared" si="7"/>
        <v>0</v>
      </c>
      <c r="AB11">
        <f t="shared" si="8"/>
        <v>0</v>
      </c>
      <c r="AC11">
        <f t="shared" si="9"/>
        <v>0</v>
      </c>
    </row>
    <row r="12" spans="1:29">
      <c r="A12" s="28" t="s">
        <v>135</v>
      </c>
      <c r="B12" s="5"/>
      <c r="C12" s="11"/>
      <c r="D12" s="4">
        <v>140</v>
      </c>
      <c r="E12" s="11"/>
      <c r="F12" s="11"/>
      <c r="G12" s="6">
        <v>133</v>
      </c>
      <c r="H12" s="13"/>
      <c r="I12" s="11"/>
      <c r="J12" s="6">
        <v>134</v>
      </c>
      <c r="K12" s="11"/>
      <c r="L12" s="11"/>
      <c r="M12" s="4"/>
      <c r="P12" s="13">
        <v>147</v>
      </c>
      <c r="S12" s="7">
        <f t="shared" si="0"/>
        <v>494.5</v>
      </c>
      <c r="U12" s="13">
        <f t="shared" si="1"/>
        <v>0</v>
      </c>
      <c r="V12">
        <f t="shared" si="2"/>
        <v>140</v>
      </c>
      <c r="W12">
        <f t="shared" si="3"/>
        <v>133</v>
      </c>
      <c r="X12">
        <f t="shared" si="4"/>
        <v>134</v>
      </c>
      <c r="Y12">
        <f t="shared" si="5"/>
        <v>0</v>
      </c>
      <c r="Z12">
        <f t="shared" si="6"/>
        <v>0</v>
      </c>
      <c r="AA12">
        <f t="shared" si="7"/>
        <v>0</v>
      </c>
      <c r="AB12">
        <f t="shared" si="8"/>
        <v>0</v>
      </c>
      <c r="AC12">
        <f t="shared" si="9"/>
        <v>0</v>
      </c>
    </row>
    <row r="13" spans="1:29">
      <c r="A13" s="28" t="s">
        <v>111</v>
      </c>
      <c r="B13" s="5"/>
      <c r="C13" s="11"/>
      <c r="D13" s="6">
        <v>163</v>
      </c>
      <c r="E13" s="11"/>
      <c r="F13" s="11"/>
      <c r="G13" s="6">
        <v>162</v>
      </c>
      <c r="H13" s="13"/>
      <c r="I13" s="11"/>
      <c r="J13" s="6">
        <v>163</v>
      </c>
      <c r="K13" s="4"/>
      <c r="L13" s="11"/>
      <c r="M13" s="4">
        <v>156</v>
      </c>
      <c r="P13" s="13">
        <v>101</v>
      </c>
      <c r="S13" s="7">
        <f t="shared" si="0"/>
        <v>477.5</v>
      </c>
      <c r="U13" s="13">
        <f t="shared" si="1"/>
        <v>0</v>
      </c>
      <c r="V13">
        <f t="shared" si="2"/>
        <v>163</v>
      </c>
      <c r="W13">
        <f t="shared" si="3"/>
        <v>162</v>
      </c>
      <c r="X13">
        <f t="shared" si="4"/>
        <v>163</v>
      </c>
      <c r="Y13">
        <f t="shared" si="5"/>
        <v>156</v>
      </c>
      <c r="Z13">
        <f t="shared" si="6"/>
        <v>0</v>
      </c>
      <c r="AA13">
        <f t="shared" si="7"/>
        <v>0</v>
      </c>
      <c r="AB13">
        <f t="shared" si="8"/>
        <v>0</v>
      </c>
      <c r="AC13">
        <f t="shared" si="9"/>
        <v>0</v>
      </c>
    </row>
    <row r="14" spans="1:29">
      <c r="A14" s="5"/>
      <c r="B14" s="5"/>
      <c r="C14" s="11"/>
      <c r="D14" s="6"/>
      <c r="E14" s="11"/>
      <c r="F14" s="11"/>
      <c r="H14" s="13"/>
      <c r="I14" s="11"/>
      <c r="J14" s="6"/>
      <c r="K14" s="11"/>
      <c r="L14" s="11"/>
      <c r="M14" s="4"/>
      <c r="S14" s="7"/>
      <c r="V14">
        <f t="shared" si="2"/>
        <v>0</v>
      </c>
      <c r="W14">
        <f t="shared" si="3"/>
        <v>0</v>
      </c>
      <c r="X14">
        <f t="shared" si="4"/>
        <v>0</v>
      </c>
      <c r="Y14">
        <f t="shared" si="5"/>
        <v>0</v>
      </c>
      <c r="Z14">
        <f t="shared" si="6"/>
        <v>0</v>
      </c>
      <c r="AA14">
        <f t="shared" si="7"/>
        <v>0</v>
      </c>
      <c r="AB14">
        <f t="shared" si="8"/>
        <v>0</v>
      </c>
      <c r="AC14">
        <f t="shared" si="9"/>
        <v>0</v>
      </c>
    </row>
    <row r="15" spans="1:29">
      <c r="A15" s="5"/>
      <c r="B15" s="5"/>
      <c r="C15" s="11"/>
      <c r="D15" s="6"/>
      <c r="E15" s="11"/>
      <c r="F15" s="11"/>
      <c r="H15" s="13"/>
      <c r="I15" s="11"/>
      <c r="J15" s="6"/>
      <c r="K15" s="4"/>
      <c r="L15" s="11"/>
      <c r="M15" s="4"/>
      <c r="S15" s="7"/>
      <c r="V15">
        <f t="shared" si="2"/>
        <v>0</v>
      </c>
      <c r="W15">
        <f t="shared" si="3"/>
        <v>0</v>
      </c>
      <c r="X15">
        <f t="shared" si="4"/>
        <v>0</v>
      </c>
      <c r="Y15">
        <f t="shared" si="5"/>
        <v>0</v>
      </c>
      <c r="Z15">
        <f t="shared" si="6"/>
        <v>0</v>
      </c>
      <c r="AA15">
        <f t="shared" si="7"/>
        <v>0</v>
      </c>
      <c r="AB15">
        <f t="shared" si="8"/>
        <v>0</v>
      </c>
      <c r="AC15">
        <f t="shared" si="9"/>
        <v>0</v>
      </c>
    </row>
    <row r="16" spans="1:29">
      <c r="A16" s="5"/>
      <c r="B16" s="5"/>
      <c r="C16" s="11"/>
      <c r="E16" s="11"/>
      <c r="F16" s="11"/>
      <c r="H16" s="13"/>
      <c r="I16" s="11"/>
      <c r="J16" s="6"/>
      <c r="K16" s="4"/>
      <c r="L16" s="11"/>
      <c r="M16" s="13"/>
      <c r="S16" s="7"/>
      <c r="V16">
        <f t="shared" si="2"/>
        <v>0</v>
      </c>
      <c r="W16">
        <f t="shared" si="3"/>
        <v>0</v>
      </c>
      <c r="X16">
        <f t="shared" si="4"/>
        <v>0</v>
      </c>
      <c r="Y16">
        <f t="shared" si="5"/>
        <v>0</v>
      </c>
      <c r="Z16">
        <f t="shared" si="6"/>
        <v>0</v>
      </c>
      <c r="AA16">
        <f t="shared" si="7"/>
        <v>0</v>
      </c>
      <c r="AB16">
        <f t="shared" si="8"/>
        <v>0</v>
      </c>
      <c r="AC16">
        <f t="shared" si="9"/>
        <v>0</v>
      </c>
    </row>
    <row r="17" spans="1:29">
      <c r="B17" s="5"/>
      <c r="C17" s="11"/>
      <c r="E17" s="11"/>
      <c r="F17" s="11"/>
      <c r="H17" s="13"/>
      <c r="I17" s="11"/>
      <c r="J17" s="6"/>
      <c r="K17" s="11"/>
      <c r="L17" s="11"/>
      <c r="M17" s="13"/>
      <c r="S17" s="7"/>
    </row>
    <row r="18" spans="1:29">
      <c r="A18" s="7" t="s">
        <v>57</v>
      </c>
      <c r="B18" s="5"/>
      <c r="C18" s="11"/>
      <c r="E18" s="11"/>
      <c r="F18" s="11"/>
      <c r="H18" s="13"/>
      <c r="I18" s="11"/>
      <c r="J18" s="11"/>
      <c r="K18" s="11"/>
      <c r="L18" s="11"/>
      <c r="M18" s="13"/>
    </row>
    <row r="19" spans="1:29">
      <c r="B19" s="11"/>
      <c r="C19" s="11"/>
      <c r="E19" s="11"/>
      <c r="F19" s="11"/>
      <c r="H19" s="13"/>
      <c r="I19" s="11"/>
      <c r="J19" s="11"/>
      <c r="K19" s="11"/>
      <c r="L19" s="11"/>
      <c r="M19" s="13"/>
    </row>
    <row r="20" spans="1:29">
      <c r="A20" s="2" t="s">
        <v>27</v>
      </c>
      <c r="C20" s="11"/>
      <c r="D20" s="6">
        <v>172</v>
      </c>
      <c r="E20" s="11"/>
      <c r="F20" s="11"/>
      <c r="G20" s="6">
        <v>168</v>
      </c>
      <c r="H20" s="13"/>
      <c r="I20" s="11"/>
      <c r="J20" s="6">
        <v>183</v>
      </c>
      <c r="K20" s="4"/>
      <c r="L20" s="11"/>
      <c r="M20" s="6">
        <v>182</v>
      </c>
      <c r="P20" s="13">
        <v>183</v>
      </c>
      <c r="S20" s="7">
        <f t="shared" ref="S20:S30" si="10">LARGE(V20:Y20,1)+LARGE(V20:Y20,2)+P20*1.5</f>
        <v>639.5</v>
      </c>
      <c r="U20" s="13">
        <f t="shared" ref="U20:U34" si="11">LARGE(Z20:AC20,1)+LARGE(Z20:AC20,2)+Q20*1.5</f>
        <v>0</v>
      </c>
      <c r="V20">
        <f t="shared" ref="V20" si="12">+D20</f>
        <v>172</v>
      </c>
      <c r="W20">
        <f t="shared" ref="W20" si="13">+G20</f>
        <v>168</v>
      </c>
      <c r="X20">
        <f t="shared" ref="X20" si="14">+J20</f>
        <v>183</v>
      </c>
      <c r="Y20">
        <f t="shared" ref="Y20" si="15">+M20</f>
        <v>182</v>
      </c>
      <c r="Z20">
        <f t="shared" ref="Z20" si="16">+E20</f>
        <v>0</v>
      </c>
      <c r="AA20">
        <f t="shared" ref="AA20" si="17">+H20</f>
        <v>0</v>
      </c>
      <c r="AB20">
        <f t="shared" ref="AB20" si="18">+K20</f>
        <v>0</v>
      </c>
      <c r="AC20">
        <f t="shared" ref="AC20" si="19">+N20</f>
        <v>0</v>
      </c>
    </row>
    <row r="21" spans="1:29">
      <c r="A21" s="2" t="s">
        <v>8</v>
      </c>
      <c r="C21" s="11"/>
      <c r="D21" s="6">
        <v>177</v>
      </c>
      <c r="E21" s="11"/>
      <c r="F21" s="11"/>
      <c r="H21" s="13"/>
      <c r="I21" s="11"/>
      <c r="J21" s="6">
        <v>178</v>
      </c>
      <c r="K21" s="4"/>
      <c r="L21" s="11"/>
      <c r="M21" s="6">
        <v>174</v>
      </c>
      <c r="P21" s="13">
        <v>165</v>
      </c>
      <c r="S21" s="7">
        <f t="shared" si="10"/>
        <v>602.5</v>
      </c>
      <c r="U21" s="13">
        <f t="shared" si="11"/>
        <v>0</v>
      </c>
      <c r="V21">
        <f t="shared" ref="V21:V53" si="20">+D21</f>
        <v>177</v>
      </c>
      <c r="W21">
        <f t="shared" ref="W21:W53" si="21">+G21</f>
        <v>0</v>
      </c>
      <c r="X21">
        <f t="shared" ref="X21:X53" si="22">+J21</f>
        <v>178</v>
      </c>
      <c r="Y21">
        <f t="shared" ref="Y21:Y53" si="23">+M21</f>
        <v>174</v>
      </c>
      <c r="Z21">
        <f t="shared" ref="Z21:Z53" si="24">+E21</f>
        <v>0</v>
      </c>
      <c r="AA21">
        <f t="shared" ref="AA21:AA53" si="25">+H21</f>
        <v>0</v>
      </c>
      <c r="AB21">
        <f t="shared" ref="AB21:AB53" si="26">+K21</f>
        <v>0</v>
      </c>
      <c r="AC21">
        <f t="shared" ref="AC21:AC53" si="27">+N21</f>
        <v>0</v>
      </c>
    </row>
    <row r="22" spans="1:29">
      <c r="A22" s="2" t="s">
        <v>113</v>
      </c>
      <c r="C22" s="11"/>
      <c r="D22" s="6">
        <v>164</v>
      </c>
      <c r="E22" s="11"/>
      <c r="F22" s="11"/>
      <c r="G22" s="6">
        <v>172</v>
      </c>
      <c r="H22" s="13"/>
      <c r="I22" s="11"/>
      <c r="J22" s="6">
        <v>172</v>
      </c>
      <c r="K22" s="4"/>
      <c r="L22" s="11"/>
      <c r="M22" s="6">
        <v>177</v>
      </c>
      <c r="P22" s="13">
        <v>156</v>
      </c>
      <c r="S22" s="7">
        <f t="shared" si="10"/>
        <v>583</v>
      </c>
      <c r="U22" s="13">
        <f t="shared" si="11"/>
        <v>0</v>
      </c>
      <c r="V22">
        <f t="shared" si="20"/>
        <v>164</v>
      </c>
      <c r="W22">
        <f t="shared" si="21"/>
        <v>172</v>
      </c>
      <c r="X22">
        <f t="shared" si="22"/>
        <v>172</v>
      </c>
      <c r="Y22">
        <f t="shared" si="23"/>
        <v>177</v>
      </c>
      <c r="Z22">
        <f t="shared" si="24"/>
        <v>0</v>
      </c>
      <c r="AA22">
        <f t="shared" si="25"/>
        <v>0</v>
      </c>
      <c r="AB22">
        <f t="shared" si="26"/>
        <v>0</v>
      </c>
      <c r="AC22">
        <f t="shared" si="27"/>
        <v>0</v>
      </c>
    </row>
    <row r="23" spans="1:29">
      <c r="A23" s="2" t="s">
        <v>0</v>
      </c>
      <c r="C23" s="11"/>
      <c r="D23" s="6">
        <v>170</v>
      </c>
      <c r="E23" s="11"/>
      <c r="F23" s="11"/>
      <c r="G23" s="6">
        <v>158</v>
      </c>
      <c r="H23" s="13"/>
      <c r="I23" s="11"/>
      <c r="J23" s="6">
        <v>168</v>
      </c>
      <c r="K23" s="4"/>
      <c r="L23" s="11"/>
      <c r="M23" s="6">
        <v>159</v>
      </c>
      <c r="P23" s="13">
        <v>163</v>
      </c>
      <c r="S23" s="7">
        <f t="shared" si="10"/>
        <v>582.5</v>
      </c>
      <c r="U23" s="13">
        <f t="shared" si="11"/>
        <v>0</v>
      </c>
      <c r="V23">
        <f t="shared" si="20"/>
        <v>170</v>
      </c>
      <c r="W23">
        <f t="shared" si="21"/>
        <v>158</v>
      </c>
      <c r="X23">
        <f t="shared" si="22"/>
        <v>168</v>
      </c>
      <c r="Y23">
        <f t="shared" si="23"/>
        <v>159</v>
      </c>
      <c r="Z23">
        <f t="shared" si="24"/>
        <v>0</v>
      </c>
      <c r="AA23">
        <f t="shared" si="25"/>
        <v>0</v>
      </c>
      <c r="AB23">
        <f t="shared" si="26"/>
        <v>0</v>
      </c>
      <c r="AC23">
        <f t="shared" si="27"/>
        <v>0</v>
      </c>
    </row>
    <row r="24" spans="1:29">
      <c r="A24" s="2" t="s">
        <v>145</v>
      </c>
      <c r="J24" s="7">
        <v>165</v>
      </c>
      <c r="M24" s="6">
        <v>167</v>
      </c>
      <c r="P24" s="13">
        <v>167</v>
      </c>
      <c r="S24" s="7">
        <f t="shared" si="10"/>
        <v>582.5</v>
      </c>
      <c r="U24" s="13">
        <f t="shared" si="11"/>
        <v>0</v>
      </c>
      <c r="V24">
        <f t="shared" si="20"/>
        <v>0</v>
      </c>
      <c r="W24">
        <f t="shared" si="21"/>
        <v>0</v>
      </c>
      <c r="X24">
        <f t="shared" si="22"/>
        <v>165</v>
      </c>
      <c r="Y24">
        <f t="shared" si="23"/>
        <v>167</v>
      </c>
      <c r="Z24">
        <f t="shared" si="24"/>
        <v>0</v>
      </c>
      <c r="AA24">
        <f t="shared" si="25"/>
        <v>0</v>
      </c>
      <c r="AB24">
        <f t="shared" si="26"/>
        <v>0</v>
      </c>
      <c r="AC24">
        <f t="shared" si="27"/>
        <v>0</v>
      </c>
    </row>
    <row r="25" spans="1:29">
      <c r="A25" s="2" t="s">
        <v>11</v>
      </c>
      <c r="C25" s="11"/>
      <c r="D25" s="6">
        <v>166</v>
      </c>
      <c r="E25" s="11"/>
      <c r="F25" s="11"/>
      <c r="G25" s="6">
        <v>173</v>
      </c>
      <c r="H25" s="13"/>
      <c r="I25" s="11"/>
      <c r="J25" s="6">
        <v>173</v>
      </c>
      <c r="K25" s="4"/>
      <c r="L25" s="11"/>
      <c r="M25" s="6">
        <v>163</v>
      </c>
      <c r="P25" s="13">
        <v>156</v>
      </c>
      <c r="S25" s="7">
        <f t="shared" si="10"/>
        <v>580</v>
      </c>
      <c r="U25" s="13">
        <f t="shared" si="11"/>
        <v>0</v>
      </c>
      <c r="V25">
        <f t="shared" si="20"/>
        <v>166</v>
      </c>
      <c r="W25">
        <f t="shared" si="21"/>
        <v>173</v>
      </c>
      <c r="X25">
        <f t="shared" si="22"/>
        <v>173</v>
      </c>
      <c r="Y25">
        <f t="shared" si="23"/>
        <v>163</v>
      </c>
      <c r="Z25">
        <f t="shared" si="24"/>
        <v>0</v>
      </c>
      <c r="AA25">
        <f t="shared" si="25"/>
        <v>0</v>
      </c>
      <c r="AB25">
        <f t="shared" si="26"/>
        <v>0</v>
      </c>
      <c r="AC25">
        <f t="shared" si="27"/>
        <v>0</v>
      </c>
    </row>
    <row r="26" spans="1:29">
      <c r="A26" s="2" t="s">
        <v>122</v>
      </c>
      <c r="C26" s="11"/>
      <c r="D26" s="6">
        <v>159</v>
      </c>
      <c r="E26" s="11"/>
      <c r="F26" s="11"/>
      <c r="H26" s="11"/>
      <c r="I26" s="11"/>
      <c r="J26" s="4"/>
      <c r="K26" s="11"/>
      <c r="L26" s="11"/>
      <c r="M26" s="4">
        <v>164</v>
      </c>
      <c r="P26" s="13">
        <v>161</v>
      </c>
      <c r="S26" s="7">
        <f t="shared" si="10"/>
        <v>564.5</v>
      </c>
      <c r="U26" s="13">
        <f t="shared" si="11"/>
        <v>0</v>
      </c>
      <c r="V26">
        <f t="shared" si="20"/>
        <v>159</v>
      </c>
      <c r="W26">
        <f t="shared" si="21"/>
        <v>0</v>
      </c>
      <c r="X26">
        <f t="shared" si="22"/>
        <v>0</v>
      </c>
      <c r="Y26">
        <f t="shared" si="23"/>
        <v>164</v>
      </c>
      <c r="Z26">
        <f t="shared" si="24"/>
        <v>0</v>
      </c>
      <c r="AA26">
        <f t="shared" si="25"/>
        <v>0</v>
      </c>
      <c r="AB26">
        <f t="shared" si="26"/>
        <v>0</v>
      </c>
      <c r="AC26">
        <f t="shared" si="27"/>
        <v>0</v>
      </c>
    </row>
    <row r="27" spans="1:29">
      <c r="A27" s="2" t="s">
        <v>197</v>
      </c>
      <c r="D27" s="4">
        <v>181</v>
      </c>
      <c r="J27" s="7"/>
      <c r="M27" s="6">
        <v>143</v>
      </c>
      <c r="P27" s="13">
        <v>160</v>
      </c>
      <c r="S27" s="7">
        <f t="shared" si="10"/>
        <v>564</v>
      </c>
      <c r="U27" s="13">
        <f t="shared" si="11"/>
        <v>0</v>
      </c>
      <c r="V27">
        <f t="shared" si="20"/>
        <v>181</v>
      </c>
      <c r="W27">
        <f t="shared" si="21"/>
        <v>0</v>
      </c>
      <c r="X27">
        <f t="shared" si="22"/>
        <v>0</v>
      </c>
      <c r="Y27">
        <f t="shared" si="23"/>
        <v>143</v>
      </c>
      <c r="Z27">
        <f t="shared" si="24"/>
        <v>0</v>
      </c>
      <c r="AA27">
        <f t="shared" si="25"/>
        <v>0</v>
      </c>
      <c r="AB27">
        <f t="shared" si="26"/>
        <v>0</v>
      </c>
      <c r="AC27">
        <f t="shared" si="27"/>
        <v>0</v>
      </c>
    </row>
    <row r="28" spans="1:29">
      <c r="A28" s="10" t="s">
        <v>190</v>
      </c>
      <c r="D28" s="4">
        <v>157</v>
      </c>
      <c r="J28" s="4"/>
      <c r="M28" s="4">
        <v>155</v>
      </c>
      <c r="P28" s="13">
        <v>160</v>
      </c>
      <c r="S28" s="7">
        <f t="shared" si="10"/>
        <v>552</v>
      </c>
      <c r="U28" s="13">
        <f t="shared" si="11"/>
        <v>0</v>
      </c>
      <c r="V28">
        <f t="shared" si="20"/>
        <v>157</v>
      </c>
      <c r="W28">
        <f t="shared" si="21"/>
        <v>0</v>
      </c>
      <c r="X28">
        <f t="shared" si="22"/>
        <v>0</v>
      </c>
      <c r="Y28">
        <f t="shared" si="23"/>
        <v>155</v>
      </c>
      <c r="Z28">
        <f t="shared" si="24"/>
        <v>0</v>
      </c>
      <c r="AA28">
        <f t="shared" si="25"/>
        <v>0</v>
      </c>
      <c r="AB28">
        <f t="shared" si="26"/>
        <v>0</v>
      </c>
      <c r="AC28">
        <f t="shared" si="27"/>
        <v>0</v>
      </c>
    </row>
    <row r="29" spans="1:29">
      <c r="A29" s="10" t="s">
        <v>38</v>
      </c>
      <c r="D29" s="6">
        <v>158</v>
      </c>
      <c r="G29" s="6">
        <v>152</v>
      </c>
      <c r="J29" s="6">
        <v>150</v>
      </c>
      <c r="M29" s="6">
        <v>147</v>
      </c>
      <c r="P29" s="13">
        <v>151</v>
      </c>
      <c r="S29" s="7">
        <f t="shared" si="10"/>
        <v>536.5</v>
      </c>
      <c r="U29" s="13">
        <f t="shared" si="11"/>
        <v>0</v>
      </c>
      <c r="V29">
        <f t="shared" si="20"/>
        <v>158</v>
      </c>
      <c r="W29">
        <f t="shared" si="21"/>
        <v>152</v>
      </c>
      <c r="X29">
        <f t="shared" si="22"/>
        <v>150</v>
      </c>
      <c r="Y29">
        <f t="shared" si="23"/>
        <v>147</v>
      </c>
      <c r="Z29">
        <f t="shared" si="24"/>
        <v>0</v>
      </c>
      <c r="AA29">
        <f t="shared" si="25"/>
        <v>0</v>
      </c>
      <c r="AB29">
        <f t="shared" si="26"/>
        <v>0</v>
      </c>
      <c r="AC29">
        <f t="shared" si="27"/>
        <v>0</v>
      </c>
    </row>
    <row r="30" spans="1:29">
      <c r="A30" s="10" t="s">
        <v>115</v>
      </c>
      <c r="D30" s="6"/>
      <c r="G30" s="6">
        <v>126</v>
      </c>
      <c r="J30" s="4">
        <v>153</v>
      </c>
      <c r="M30" s="6"/>
      <c r="P30" s="13">
        <v>159</v>
      </c>
      <c r="S30" s="7">
        <f t="shared" si="10"/>
        <v>517.5</v>
      </c>
      <c r="U30" s="13">
        <f t="shared" si="11"/>
        <v>0</v>
      </c>
      <c r="V30">
        <f t="shared" si="20"/>
        <v>0</v>
      </c>
      <c r="W30">
        <f t="shared" si="21"/>
        <v>126</v>
      </c>
      <c r="X30">
        <f t="shared" si="22"/>
        <v>153</v>
      </c>
      <c r="Y30">
        <f t="shared" si="23"/>
        <v>0</v>
      </c>
      <c r="Z30">
        <f t="shared" si="24"/>
        <v>0</v>
      </c>
      <c r="AA30">
        <f t="shared" si="25"/>
        <v>0</v>
      </c>
      <c r="AB30">
        <f t="shared" si="26"/>
        <v>0</v>
      </c>
      <c r="AC30">
        <f t="shared" si="27"/>
        <v>0</v>
      </c>
    </row>
    <row r="31" spans="1:29">
      <c r="D31" s="6"/>
      <c r="J31" s="4"/>
      <c r="M31" s="4"/>
      <c r="S31" s="7"/>
      <c r="U31" s="13">
        <f t="shared" si="11"/>
        <v>0</v>
      </c>
      <c r="V31">
        <f t="shared" si="20"/>
        <v>0</v>
      </c>
      <c r="W31">
        <f t="shared" si="21"/>
        <v>0</v>
      </c>
      <c r="X31">
        <f t="shared" si="22"/>
        <v>0</v>
      </c>
      <c r="Y31">
        <f t="shared" si="23"/>
        <v>0</v>
      </c>
      <c r="Z31">
        <f t="shared" si="24"/>
        <v>0</v>
      </c>
      <c r="AA31">
        <f t="shared" si="25"/>
        <v>0</v>
      </c>
      <c r="AB31">
        <f t="shared" si="26"/>
        <v>0</v>
      </c>
      <c r="AC31">
        <f t="shared" si="27"/>
        <v>0</v>
      </c>
    </row>
    <row r="32" spans="1:29">
      <c r="J32" s="4"/>
      <c r="M32" s="6"/>
      <c r="S32" s="7"/>
      <c r="U32" s="13">
        <f t="shared" si="11"/>
        <v>0</v>
      </c>
      <c r="V32">
        <f t="shared" si="20"/>
        <v>0</v>
      </c>
      <c r="W32">
        <f t="shared" si="21"/>
        <v>0</v>
      </c>
      <c r="X32">
        <f t="shared" si="22"/>
        <v>0</v>
      </c>
      <c r="Y32">
        <f t="shared" si="23"/>
        <v>0</v>
      </c>
      <c r="Z32">
        <f t="shared" si="24"/>
        <v>0</v>
      </c>
      <c r="AA32">
        <f t="shared" si="25"/>
        <v>0</v>
      </c>
      <c r="AB32">
        <f t="shared" si="26"/>
        <v>0</v>
      </c>
      <c r="AC32">
        <f t="shared" si="27"/>
        <v>0</v>
      </c>
    </row>
    <row r="33" spans="4:29">
      <c r="J33" s="7"/>
      <c r="S33" s="7"/>
      <c r="U33" s="13">
        <f t="shared" si="11"/>
        <v>0</v>
      </c>
      <c r="V33">
        <f t="shared" si="20"/>
        <v>0</v>
      </c>
      <c r="W33">
        <f t="shared" si="21"/>
        <v>0</v>
      </c>
      <c r="X33">
        <f t="shared" si="22"/>
        <v>0</v>
      </c>
      <c r="Y33">
        <f t="shared" si="23"/>
        <v>0</v>
      </c>
      <c r="Z33">
        <f t="shared" si="24"/>
        <v>0</v>
      </c>
      <c r="AA33">
        <f t="shared" si="25"/>
        <v>0</v>
      </c>
      <c r="AB33">
        <f t="shared" si="26"/>
        <v>0</v>
      </c>
      <c r="AC33">
        <f t="shared" si="27"/>
        <v>0</v>
      </c>
    </row>
    <row r="34" spans="4:29">
      <c r="J34" s="7"/>
      <c r="S34" s="7"/>
      <c r="U34" s="13">
        <f t="shared" si="11"/>
        <v>0</v>
      </c>
      <c r="V34">
        <f t="shared" si="20"/>
        <v>0</v>
      </c>
      <c r="W34">
        <f t="shared" si="21"/>
        <v>0</v>
      </c>
      <c r="X34">
        <f t="shared" si="22"/>
        <v>0</v>
      </c>
      <c r="Y34">
        <f t="shared" si="23"/>
        <v>0</v>
      </c>
      <c r="Z34">
        <f t="shared" si="24"/>
        <v>0</v>
      </c>
      <c r="AA34">
        <f t="shared" si="25"/>
        <v>0</v>
      </c>
      <c r="AB34">
        <f t="shared" si="26"/>
        <v>0</v>
      </c>
      <c r="AC34">
        <f t="shared" si="27"/>
        <v>0</v>
      </c>
    </row>
    <row r="35" spans="4:29">
      <c r="D35" s="6"/>
      <c r="J35" s="4"/>
      <c r="M35" s="6"/>
      <c r="S35" s="7"/>
      <c r="U35" s="13"/>
      <c r="V35">
        <f t="shared" si="20"/>
        <v>0</v>
      </c>
      <c r="W35">
        <f t="shared" si="21"/>
        <v>0</v>
      </c>
      <c r="X35">
        <f t="shared" si="22"/>
        <v>0</v>
      </c>
      <c r="Y35">
        <f t="shared" si="23"/>
        <v>0</v>
      </c>
      <c r="Z35">
        <f t="shared" si="24"/>
        <v>0</v>
      </c>
      <c r="AA35">
        <f t="shared" si="25"/>
        <v>0</v>
      </c>
      <c r="AB35">
        <f t="shared" si="26"/>
        <v>0</v>
      </c>
      <c r="AC35">
        <f t="shared" si="27"/>
        <v>0</v>
      </c>
    </row>
    <row r="36" spans="4:29">
      <c r="D36" s="6"/>
      <c r="G36" s="4"/>
      <c r="J36" s="4"/>
      <c r="M36" s="6"/>
      <c r="S36" s="7"/>
      <c r="U36" s="13"/>
      <c r="V36">
        <f t="shared" si="20"/>
        <v>0</v>
      </c>
      <c r="W36">
        <f t="shared" si="21"/>
        <v>0</v>
      </c>
      <c r="X36">
        <f t="shared" si="22"/>
        <v>0</v>
      </c>
      <c r="Y36">
        <f t="shared" si="23"/>
        <v>0</v>
      </c>
      <c r="Z36">
        <f t="shared" si="24"/>
        <v>0</v>
      </c>
      <c r="AA36">
        <f t="shared" si="25"/>
        <v>0</v>
      </c>
      <c r="AB36">
        <f t="shared" si="26"/>
        <v>0</v>
      </c>
      <c r="AC36">
        <f t="shared" si="27"/>
        <v>0</v>
      </c>
    </row>
    <row r="37" spans="4:29">
      <c r="J37" s="4"/>
      <c r="M37" s="6"/>
      <c r="S37" s="7"/>
      <c r="U37" s="13"/>
      <c r="V37">
        <f t="shared" si="20"/>
        <v>0</v>
      </c>
      <c r="W37">
        <f t="shared" si="21"/>
        <v>0</v>
      </c>
      <c r="X37">
        <f t="shared" si="22"/>
        <v>0</v>
      </c>
      <c r="Y37">
        <f t="shared" si="23"/>
        <v>0</v>
      </c>
      <c r="Z37">
        <f t="shared" si="24"/>
        <v>0</v>
      </c>
      <c r="AA37">
        <f t="shared" si="25"/>
        <v>0</v>
      </c>
      <c r="AB37">
        <f t="shared" si="26"/>
        <v>0</v>
      </c>
      <c r="AC37">
        <f t="shared" si="27"/>
        <v>0</v>
      </c>
    </row>
    <row r="38" spans="4:29">
      <c r="J38" s="7"/>
      <c r="M38" s="6"/>
      <c r="S38" s="7"/>
      <c r="U38" s="13"/>
      <c r="V38">
        <f t="shared" si="20"/>
        <v>0</v>
      </c>
      <c r="W38">
        <f t="shared" si="21"/>
        <v>0</v>
      </c>
      <c r="X38">
        <f t="shared" si="22"/>
        <v>0</v>
      </c>
      <c r="Y38">
        <f t="shared" si="23"/>
        <v>0</v>
      </c>
      <c r="Z38">
        <f t="shared" si="24"/>
        <v>0</v>
      </c>
      <c r="AA38">
        <f t="shared" si="25"/>
        <v>0</v>
      </c>
      <c r="AB38">
        <f t="shared" si="26"/>
        <v>0</v>
      </c>
      <c r="AC38">
        <f t="shared" si="27"/>
        <v>0</v>
      </c>
    </row>
    <row r="39" spans="4:29">
      <c r="J39" s="7"/>
      <c r="M39" s="6"/>
      <c r="S39" s="7"/>
      <c r="U39" s="13"/>
      <c r="V39">
        <f t="shared" si="20"/>
        <v>0</v>
      </c>
      <c r="W39">
        <f t="shared" si="21"/>
        <v>0</v>
      </c>
      <c r="X39">
        <f t="shared" si="22"/>
        <v>0</v>
      </c>
      <c r="Y39">
        <f t="shared" si="23"/>
        <v>0</v>
      </c>
      <c r="Z39">
        <f t="shared" si="24"/>
        <v>0</v>
      </c>
      <c r="AA39">
        <f t="shared" si="25"/>
        <v>0</v>
      </c>
      <c r="AB39">
        <f t="shared" si="26"/>
        <v>0</v>
      </c>
      <c r="AC39">
        <f t="shared" si="27"/>
        <v>0</v>
      </c>
    </row>
    <row r="40" spans="4:29">
      <c r="D40" s="6"/>
      <c r="J40" s="7"/>
      <c r="M40" s="6"/>
      <c r="S40" s="7"/>
      <c r="U40" s="13"/>
      <c r="V40">
        <f t="shared" si="20"/>
        <v>0</v>
      </c>
      <c r="W40">
        <f t="shared" si="21"/>
        <v>0</v>
      </c>
      <c r="X40">
        <f t="shared" si="22"/>
        <v>0</v>
      </c>
      <c r="Y40">
        <f t="shared" si="23"/>
        <v>0</v>
      </c>
      <c r="Z40">
        <f t="shared" si="24"/>
        <v>0</v>
      </c>
      <c r="AA40">
        <f t="shared" si="25"/>
        <v>0</v>
      </c>
      <c r="AB40">
        <f t="shared" si="26"/>
        <v>0</v>
      </c>
      <c r="AC40">
        <f t="shared" si="27"/>
        <v>0</v>
      </c>
    </row>
    <row r="41" spans="4:29">
      <c r="J41" s="7"/>
      <c r="M41" s="6"/>
      <c r="S41" s="7"/>
      <c r="V41">
        <f t="shared" si="20"/>
        <v>0</v>
      </c>
      <c r="W41">
        <f t="shared" si="21"/>
        <v>0</v>
      </c>
      <c r="X41">
        <f t="shared" si="22"/>
        <v>0</v>
      </c>
      <c r="Y41">
        <f t="shared" si="23"/>
        <v>0</v>
      </c>
      <c r="Z41">
        <f t="shared" si="24"/>
        <v>0</v>
      </c>
      <c r="AA41">
        <f t="shared" si="25"/>
        <v>0</v>
      </c>
      <c r="AB41">
        <f t="shared" si="26"/>
        <v>0</v>
      </c>
      <c r="AC41">
        <f t="shared" si="27"/>
        <v>0</v>
      </c>
    </row>
    <row r="42" spans="4:29">
      <c r="G42" s="4"/>
      <c r="J42" s="7"/>
      <c r="M42" s="6"/>
      <c r="S42" s="7"/>
      <c r="V42">
        <f t="shared" si="20"/>
        <v>0</v>
      </c>
      <c r="W42">
        <f t="shared" si="21"/>
        <v>0</v>
      </c>
      <c r="X42">
        <f t="shared" si="22"/>
        <v>0</v>
      </c>
      <c r="Y42">
        <f t="shared" si="23"/>
        <v>0</v>
      </c>
      <c r="Z42">
        <f t="shared" si="24"/>
        <v>0</v>
      </c>
      <c r="AA42">
        <f t="shared" si="25"/>
        <v>0</v>
      </c>
      <c r="AB42">
        <f t="shared" si="26"/>
        <v>0</v>
      </c>
      <c r="AC42">
        <f t="shared" si="27"/>
        <v>0</v>
      </c>
    </row>
    <row r="43" spans="4:29">
      <c r="J43" s="7"/>
      <c r="M43" s="6"/>
      <c r="S43" s="7"/>
      <c r="V43">
        <f t="shared" si="20"/>
        <v>0</v>
      </c>
      <c r="W43">
        <f t="shared" si="21"/>
        <v>0</v>
      </c>
      <c r="X43">
        <f t="shared" si="22"/>
        <v>0</v>
      </c>
      <c r="Y43">
        <f t="shared" si="23"/>
        <v>0</v>
      </c>
      <c r="Z43">
        <f t="shared" si="24"/>
        <v>0</v>
      </c>
      <c r="AA43">
        <f t="shared" si="25"/>
        <v>0</v>
      </c>
      <c r="AB43">
        <f t="shared" si="26"/>
        <v>0</v>
      </c>
      <c r="AC43">
        <f t="shared" si="27"/>
        <v>0</v>
      </c>
    </row>
    <row r="44" spans="4:29">
      <c r="J44" s="7"/>
      <c r="M44" s="6"/>
      <c r="S44" s="7"/>
      <c r="V44">
        <f t="shared" si="20"/>
        <v>0</v>
      </c>
      <c r="W44">
        <f t="shared" si="21"/>
        <v>0</v>
      </c>
      <c r="X44">
        <f t="shared" si="22"/>
        <v>0</v>
      </c>
      <c r="Y44">
        <f t="shared" si="23"/>
        <v>0</v>
      </c>
      <c r="Z44">
        <f t="shared" si="24"/>
        <v>0</v>
      </c>
      <c r="AA44">
        <f t="shared" si="25"/>
        <v>0</v>
      </c>
      <c r="AB44">
        <f t="shared" si="26"/>
        <v>0</v>
      </c>
      <c r="AC44">
        <f t="shared" si="27"/>
        <v>0</v>
      </c>
    </row>
    <row r="45" spans="4:29">
      <c r="J45" s="7"/>
      <c r="M45" s="6"/>
      <c r="S45" s="7"/>
      <c r="V45">
        <f t="shared" si="20"/>
        <v>0</v>
      </c>
      <c r="W45">
        <f t="shared" si="21"/>
        <v>0</v>
      </c>
      <c r="X45">
        <f t="shared" si="22"/>
        <v>0</v>
      </c>
      <c r="Y45">
        <f t="shared" si="23"/>
        <v>0</v>
      </c>
      <c r="Z45">
        <f t="shared" si="24"/>
        <v>0</v>
      </c>
      <c r="AA45">
        <f t="shared" si="25"/>
        <v>0</v>
      </c>
      <c r="AB45">
        <f t="shared" si="26"/>
        <v>0</v>
      </c>
      <c r="AC45">
        <f t="shared" si="27"/>
        <v>0</v>
      </c>
    </row>
    <row r="46" spans="4:29">
      <c r="J46" s="7"/>
      <c r="M46" s="6"/>
      <c r="S46" s="7"/>
      <c r="V46">
        <f t="shared" si="20"/>
        <v>0</v>
      </c>
      <c r="W46">
        <f t="shared" si="21"/>
        <v>0</v>
      </c>
      <c r="X46">
        <f t="shared" si="22"/>
        <v>0</v>
      </c>
      <c r="Y46">
        <f t="shared" si="23"/>
        <v>0</v>
      </c>
      <c r="Z46">
        <f t="shared" si="24"/>
        <v>0</v>
      </c>
      <c r="AA46">
        <f t="shared" si="25"/>
        <v>0</v>
      </c>
      <c r="AB46">
        <f t="shared" si="26"/>
        <v>0</v>
      </c>
      <c r="AC46">
        <f t="shared" si="27"/>
        <v>0</v>
      </c>
    </row>
    <row r="47" spans="4:29">
      <c r="J47" s="7"/>
      <c r="M47" s="6"/>
      <c r="S47" s="7"/>
      <c r="V47">
        <f t="shared" si="20"/>
        <v>0</v>
      </c>
      <c r="W47">
        <f t="shared" si="21"/>
        <v>0</v>
      </c>
      <c r="X47">
        <f t="shared" si="22"/>
        <v>0</v>
      </c>
      <c r="Y47">
        <f t="shared" si="23"/>
        <v>0</v>
      </c>
      <c r="Z47">
        <f t="shared" si="24"/>
        <v>0</v>
      </c>
      <c r="AA47">
        <f t="shared" si="25"/>
        <v>0</v>
      </c>
      <c r="AB47">
        <f t="shared" si="26"/>
        <v>0</v>
      </c>
      <c r="AC47">
        <f t="shared" si="27"/>
        <v>0</v>
      </c>
    </row>
    <row r="48" spans="4:29">
      <c r="J48" s="7"/>
      <c r="S48" s="7"/>
      <c r="V48">
        <f t="shared" si="20"/>
        <v>0</v>
      </c>
      <c r="W48">
        <f t="shared" si="21"/>
        <v>0</v>
      </c>
      <c r="X48">
        <f t="shared" si="22"/>
        <v>0</v>
      </c>
      <c r="Y48">
        <f t="shared" si="23"/>
        <v>0</v>
      </c>
      <c r="Z48">
        <f t="shared" si="24"/>
        <v>0</v>
      </c>
      <c r="AA48">
        <f t="shared" si="25"/>
        <v>0</v>
      </c>
      <c r="AB48">
        <f t="shared" si="26"/>
        <v>0</v>
      </c>
      <c r="AC48">
        <f t="shared" si="27"/>
        <v>0</v>
      </c>
    </row>
    <row r="49" spans="3:29">
      <c r="J49" s="7"/>
      <c r="S49" s="7"/>
      <c r="V49">
        <f t="shared" si="20"/>
        <v>0</v>
      </c>
      <c r="W49">
        <f t="shared" si="21"/>
        <v>0</v>
      </c>
      <c r="X49">
        <f t="shared" si="22"/>
        <v>0</v>
      </c>
      <c r="Y49">
        <f t="shared" si="23"/>
        <v>0</v>
      </c>
      <c r="Z49">
        <f t="shared" si="24"/>
        <v>0</v>
      </c>
      <c r="AA49">
        <f t="shared" si="25"/>
        <v>0</v>
      </c>
      <c r="AB49">
        <f t="shared" si="26"/>
        <v>0</v>
      </c>
      <c r="AC49">
        <f t="shared" si="27"/>
        <v>0</v>
      </c>
    </row>
    <row r="50" spans="3:29">
      <c r="J50" s="7"/>
      <c r="M50" s="6"/>
      <c r="S50" s="7"/>
      <c r="V50">
        <f t="shared" si="20"/>
        <v>0</v>
      </c>
      <c r="W50">
        <f t="shared" si="21"/>
        <v>0</v>
      </c>
      <c r="X50">
        <f t="shared" si="22"/>
        <v>0</v>
      </c>
      <c r="Y50">
        <f t="shared" si="23"/>
        <v>0</v>
      </c>
      <c r="Z50">
        <f t="shared" si="24"/>
        <v>0</v>
      </c>
      <c r="AA50">
        <f t="shared" si="25"/>
        <v>0</v>
      </c>
      <c r="AB50">
        <f t="shared" si="26"/>
        <v>0</v>
      </c>
      <c r="AC50">
        <f t="shared" si="27"/>
        <v>0</v>
      </c>
    </row>
    <row r="51" spans="3:29">
      <c r="C51" s="11"/>
      <c r="D51" s="6"/>
      <c r="E51" s="11"/>
      <c r="F51" s="11"/>
      <c r="H51" s="13"/>
      <c r="I51" s="11"/>
      <c r="J51" s="6"/>
      <c r="K51" s="4"/>
      <c r="L51" s="11"/>
      <c r="M51" s="6"/>
      <c r="S51" s="7"/>
      <c r="V51">
        <f t="shared" si="20"/>
        <v>0</v>
      </c>
      <c r="W51">
        <f t="shared" si="21"/>
        <v>0</v>
      </c>
      <c r="X51">
        <f t="shared" si="22"/>
        <v>0</v>
      </c>
      <c r="Y51">
        <f t="shared" si="23"/>
        <v>0</v>
      </c>
      <c r="Z51">
        <f t="shared" si="24"/>
        <v>0</v>
      </c>
      <c r="AA51">
        <f t="shared" si="25"/>
        <v>0</v>
      </c>
      <c r="AB51">
        <f t="shared" si="26"/>
        <v>0</v>
      </c>
      <c r="AC51">
        <f t="shared" si="27"/>
        <v>0</v>
      </c>
    </row>
    <row r="52" spans="3:29">
      <c r="J52" s="7"/>
      <c r="S52" s="7"/>
      <c r="V52">
        <f t="shared" si="20"/>
        <v>0</v>
      </c>
      <c r="W52">
        <f t="shared" si="21"/>
        <v>0</v>
      </c>
      <c r="X52">
        <f t="shared" si="22"/>
        <v>0</v>
      </c>
      <c r="Y52">
        <f t="shared" si="23"/>
        <v>0</v>
      </c>
      <c r="Z52">
        <f t="shared" si="24"/>
        <v>0</v>
      </c>
      <c r="AA52">
        <f t="shared" si="25"/>
        <v>0</v>
      </c>
      <c r="AB52">
        <f t="shared" si="26"/>
        <v>0</v>
      </c>
      <c r="AC52">
        <f t="shared" si="27"/>
        <v>0</v>
      </c>
    </row>
    <row r="53" spans="3:29">
      <c r="C53" s="11"/>
      <c r="E53" s="11"/>
      <c r="F53" s="11"/>
      <c r="H53" s="13"/>
      <c r="I53" s="11"/>
      <c r="J53" s="6"/>
      <c r="K53" s="4"/>
      <c r="L53" s="11"/>
      <c r="M53" s="13"/>
      <c r="S53" s="7"/>
      <c r="V53">
        <f t="shared" si="20"/>
        <v>0</v>
      </c>
      <c r="W53">
        <f t="shared" si="21"/>
        <v>0</v>
      </c>
      <c r="X53">
        <f t="shared" si="22"/>
        <v>0</v>
      </c>
      <c r="Y53">
        <f t="shared" si="23"/>
        <v>0</v>
      </c>
      <c r="Z53">
        <f t="shared" si="24"/>
        <v>0</v>
      </c>
      <c r="AA53">
        <f t="shared" si="25"/>
        <v>0</v>
      </c>
      <c r="AB53">
        <f t="shared" si="26"/>
        <v>0</v>
      </c>
      <c r="AC53">
        <f t="shared" si="27"/>
        <v>0</v>
      </c>
    </row>
    <row r="54" spans="3:29">
      <c r="J54" s="7"/>
      <c r="M54" s="6"/>
      <c r="S54" s="7"/>
    </row>
    <row r="55" spans="3:29">
      <c r="S55" s="7"/>
    </row>
    <row r="56" spans="3:29">
      <c r="S56" s="7"/>
    </row>
    <row r="57" spans="3:29">
      <c r="S57" s="7"/>
    </row>
    <row r="58" spans="3:29">
      <c r="S58" s="7"/>
    </row>
    <row r="59" spans="3:29">
      <c r="S59" s="7"/>
    </row>
    <row r="60" spans="3:29">
      <c r="S60" s="7"/>
    </row>
    <row r="61" spans="3:29">
      <c r="S61" s="7"/>
    </row>
    <row r="62" spans="3:29">
      <c r="S62" s="7"/>
    </row>
    <row r="63" spans="3:29">
      <c r="S63" s="7"/>
    </row>
    <row r="64" spans="3:29">
      <c r="S64" s="7"/>
    </row>
    <row r="65" spans="19:19">
      <c r="S65" s="7"/>
    </row>
    <row r="66" spans="19:19">
      <c r="S66" s="7"/>
    </row>
    <row r="67" spans="19:19">
      <c r="S67" s="7"/>
    </row>
    <row r="68" spans="19:19">
      <c r="S68" s="7"/>
    </row>
    <row r="69" spans="19:19">
      <c r="S69" s="7"/>
    </row>
    <row r="70" spans="19:19">
      <c r="S70" s="7"/>
    </row>
    <row r="71" spans="19:19">
      <c r="S71" s="7"/>
    </row>
    <row r="72" spans="19:19">
      <c r="S72" s="7"/>
    </row>
    <row r="73" spans="19:19">
      <c r="S73" s="7"/>
    </row>
    <row r="74" spans="19:19">
      <c r="S74" s="7"/>
    </row>
    <row r="75" spans="19:19">
      <c r="S75" s="7"/>
    </row>
    <row r="76" spans="19:19">
      <c r="S76" s="7"/>
    </row>
    <row r="77" spans="19:19">
      <c r="S77" s="7"/>
    </row>
    <row r="78" spans="19:19">
      <c r="S78" s="7"/>
    </row>
    <row r="79" spans="19:19">
      <c r="S79" s="7"/>
    </row>
    <row r="80" spans="19:19">
      <c r="S80" s="7"/>
    </row>
    <row r="81" spans="19:19">
      <c r="S81" s="7"/>
    </row>
    <row r="82" spans="19:19">
      <c r="S82" s="7"/>
    </row>
    <row r="83" spans="19:19">
      <c r="S83" s="7"/>
    </row>
    <row r="84" spans="19:19">
      <c r="S84" s="7"/>
    </row>
    <row r="85" spans="19:19">
      <c r="S85" s="7"/>
    </row>
    <row r="86" spans="19:19">
      <c r="S86" s="7"/>
    </row>
    <row r="87" spans="19:19">
      <c r="S87" s="7"/>
    </row>
    <row r="88" spans="19:19">
      <c r="S88" s="7"/>
    </row>
    <row r="89" spans="19:19">
      <c r="S89" s="7"/>
    </row>
    <row r="90" spans="19:19">
      <c r="S90" s="7"/>
    </row>
    <row r="91" spans="19:19">
      <c r="S91" s="7"/>
    </row>
    <row r="92" spans="19:19">
      <c r="S92" s="7"/>
    </row>
    <row r="93" spans="19:19">
      <c r="S93" s="7"/>
    </row>
    <row r="94" spans="19:19">
      <c r="S94" s="7"/>
    </row>
    <row r="95" spans="19:19">
      <c r="S95" s="7"/>
    </row>
    <row r="96" spans="19:19">
      <c r="S96" s="7"/>
    </row>
    <row r="97" spans="19:19">
      <c r="S97" s="7"/>
    </row>
  </sheetData>
  <sortState ref="A20:U34">
    <sortCondition descending="1" ref="U20:U34"/>
    <sortCondition descending="1" ref="S20:S34"/>
  </sortState>
  <mergeCells count="2">
    <mergeCell ref="V6:Y6"/>
    <mergeCell ref="Z6:A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I44"/>
  <sheetViews>
    <sheetView showZeros="0" zoomScale="115" zoomScaleNormal="115" workbookViewId="0">
      <selection activeCell="L30" sqref="L30"/>
    </sheetView>
  </sheetViews>
  <sheetFormatPr baseColWidth="10" defaultRowHeight="15"/>
  <cols>
    <col min="1" max="1" width="34.7109375" customWidth="1"/>
    <col min="2" max="2" width="8.7109375" customWidth="1"/>
    <col min="3" max="3" width="3.140625" customWidth="1"/>
    <col min="4" max="4" width="5.42578125" style="4" customWidth="1"/>
    <col min="5" max="5" width="4.42578125" style="13" customWidth="1"/>
    <col min="6" max="6" width="2.85546875" customWidth="1"/>
    <col min="7" max="7" width="4.42578125" style="7" customWidth="1"/>
    <col min="8" max="8" width="4.42578125" customWidth="1"/>
    <col min="9" max="9" width="2.5703125" customWidth="1"/>
    <col min="10" max="10" width="4.28515625" style="7" customWidth="1"/>
    <col min="11" max="11" width="5.7109375" customWidth="1"/>
    <col min="12" max="12" width="2.85546875" style="17" customWidth="1"/>
    <col min="13" max="13" width="4.7109375" customWidth="1"/>
    <col min="14" max="14" width="4.42578125" customWidth="1"/>
    <col min="15" max="15" width="2.85546875" customWidth="1"/>
    <col min="16" max="16" width="5.28515625" style="4" customWidth="1"/>
    <col min="17" max="17" width="4.5703125" style="6" customWidth="1"/>
    <col min="18" max="18" width="3.28515625" customWidth="1"/>
    <col min="19" max="19" width="4.85546875" style="4" customWidth="1"/>
    <col min="20" max="20" width="2.7109375" customWidth="1"/>
    <col min="21" max="21" width="5.140625" style="13" customWidth="1"/>
    <col min="22" max="34" width="4.7109375" hidden="1" customWidth="1"/>
    <col min="35" max="37" width="4.7109375" customWidth="1"/>
    <col min="38" max="40" width="11.42578125" customWidth="1"/>
  </cols>
  <sheetData>
    <row r="1" spans="1:35">
      <c r="A1" t="s">
        <v>223</v>
      </c>
    </row>
    <row r="3" spans="1:35">
      <c r="C3" s="11" t="s">
        <v>125</v>
      </c>
      <c r="D3" s="23"/>
      <c r="E3" s="15"/>
      <c r="F3" s="12" t="s">
        <v>126</v>
      </c>
      <c r="G3" s="15"/>
      <c r="H3" s="22"/>
      <c r="I3" s="12" t="s">
        <v>127</v>
      </c>
      <c r="J3" s="15"/>
      <c r="K3" s="22"/>
      <c r="L3" s="12" t="s">
        <v>129</v>
      </c>
      <c r="M3" s="12"/>
      <c r="N3" s="12"/>
      <c r="O3" s="15" t="s">
        <v>59</v>
      </c>
      <c r="P3" s="23"/>
      <c r="Q3" s="22"/>
      <c r="R3" s="12"/>
      <c r="S3" s="22" t="s">
        <v>128</v>
      </c>
      <c r="T3" s="12"/>
      <c r="U3" s="15" t="s">
        <v>131</v>
      </c>
    </row>
    <row r="4" spans="1:35">
      <c r="C4" s="11"/>
      <c r="D4" s="4" t="s">
        <v>128</v>
      </c>
      <c r="E4" s="13" t="s">
        <v>58</v>
      </c>
      <c r="F4" s="13"/>
      <c r="G4" s="6" t="s">
        <v>128</v>
      </c>
      <c r="H4" s="13" t="s">
        <v>58</v>
      </c>
      <c r="I4" s="13"/>
      <c r="J4" s="6" t="s">
        <v>128</v>
      </c>
      <c r="K4" s="13" t="s">
        <v>58</v>
      </c>
      <c r="L4" s="13"/>
      <c r="M4" s="6" t="s">
        <v>130</v>
      </c>
      <c r="N4" s="13" t="s">
        <v>131</v>
      </c>
      <c r="O4" s="11"/>
      <c r="P4" s="4" t="s">
        <v>128</v>
      </c>
      <c r="Q4" s="13" t="s">
        <v>58</v>
      </c>
      <c r="R4" s="11"/>
      <c r="S4" s="11"/>
      <c r="T4" s="11"/>
      <c r="U4" s="14"/>
    </row>
    <row r="5" spans="1:35" ht="15.75">
      <c r="A5" s="7" t="s">
        <v>160</v>
      </c>
      <c r="B5" s="18" t="s">
        <v>70</v>
      </c>
      <c r="C5" s="11"/>
      <c r="F5" s="11"/>
      <c r="G5" s="6"/>
      <c r="H5" s="13"/>
      <c r="I5" s="11"/>
      <c r="J5" s="6"/>
      <c r="K5" s="11"/>
      <c r="L5" s="13"/>
      <c r="M5" s="6"/>
    </row>
    <row r="6" spans="1:35">
      <c r="B6" s="11" t="s">
        <v>60</v>
      </c>
      <c r="C6" s="11"/>
      <c r="F6" s="11"/>
      <c r="G6" s="6"/>
      <c r="H6" s="13"/>
      <c r="I6" s="11"/>
      <c r="J6" s="6"/>
      <c r="K6" s="11"/>
      <c r="L6" s="13"/>
      <c r="M6" s="6"/>
      <c r="V6" s="37" t="s">
        <v>150</v>
      </c>
      <c r="W6" s="38"/>
      <c r="X6" s="38"/>
      <c r="Y6" s="39"/>
      <c r="Z6" s="37" t="s">
        <v>151</v>
      </c>
      <c r="AA6" s="38"/>
      <c r="AB6" s="38"/>
      <c r="AC6" s="39"/>
      <c r="AE6">
        <v>94</v>
      </c>
      <c r="AF6">
        <v>40</v>
      </c>
    </row>
    <row r="7" spans="1:35">
      <c r="A7" s="28" t="s">
        <v>23</v>
      </c>
      <c r="B7" s="5"/>
      <c r="C7" s="11"/>
      <c r="D7" s="25">
        <v>83</v>
      </c>
      <c r="E7" s="13">
        <f t="shared" ref="E7:E15" si="0">1*(IFERROR(VLOOKUP(D7,$AE$6:$AF$14,2,FALSE),"0"))</f>
        <v>0</v>
      </c>
      <c r="F7" s="6"/>
      <c r="G7" s="6">
        <v>80</v>
      </c>
      <c r="H7" s="13">
        <f t="shared" ref="H7:H15" si="1">1*(IFERROR(VLOOKUP(G7,$AE$6:$AF$14,2,FALSE),"0"))</f>
        <v>0</v>
      </c>
      <c r="I7" s="6"/>
      <c r="J7" s="6">
        <v>75</v>
      </c>
      <c r="K7" s="13">
        <f t="shared" ref="K7:K15" si="2">1*(IFERROR(VLOOKUP(J7,$AE$6:$AF$14,2,FALSE),"0"))</f>
        <v>0</v>
      </c>
      <c r="L7" s="13"/>
      <c r="M7" s="25">
        <v>94</v>
      </c>
      <c r="N7" s="13">
        <f t="shared" ref="N7:N15" si="3">1*(IFERROR(VLOOKUP(M7,$AE$6:$AF$14,2,FALSE),"0"))</f>
        <v>40</v>
      </c>
      <c r="P7" s="25">
        <v>88</v>
      </c>
      <c r="Q7" s="13">
        <f t="shared" ref="Q7:Q16" si="4">1*(IFERROR(VLOOKUP(P7,$AE$6:$AF$14,2,FALSE),"0"))</f>
        <v>9</v>
      </c>
      <c r="S7" s="4">
        <f t="shared" ref="S7:S14" si="5">LARGE(V7:Y7,1)+LARGE(V7:Y7,2)+P7*1.5</f>
        <v>309</v>
      </c>
      <c r="U7" s="13">
        <f t="shared" ref="U7:U14" si="6">LARGE(Z7:AC7,1)+LARGE(Z7:AC7,2)+Q7*1.5</f>
        <v>53.5</v>
      </c>
      <c r="V7">
        <f>+D7</f>
        <v>83</v>
      </c>
      <c r="W7">
        <f>+G7</f>
        <v>80</v>
      </c>
      <c r="X7">
        <f>+J7</f>
        <v>75</v>
      </c>
      <c r="Y7">
        <f>+M7</f>
        <v>94</v>
      </c>
      <c r="Z7">
        <f>+E7</f>
        <v>0</v>
      </c>
      <c r="AA7">
        <f>+H7</f>
        <v>0</v>
      </c>
      <c r="AB7">
        <f>+K7</f>
        <v>0</v>
      </c>
      <c r="AC7">
        <f>+N7</f>
        <v>40</v>
      </c>
      <c r="AE7" s="10">
        <v>93</v>
      </c>
      <c r="AF7" s="10">
        <v>30</v>
      </c>
    </row>
    <row r="8" spans="1:35">
      <c r="A8" s="28" t="s">
        <v>15</v>
      </c>
      <c r="B8" s="5"/>
      <c r="C8" s="11"/>
      <c r="D8" s="4">
        <v>80</v>
      </c>
      <c r="E8" s="13">
        <f t="shared" si="0"/>
        <v>0</v>
      </c>
      <c r="F8" s="6"/>
      <c r="G8" s="25">
        <v>86</v>
      </c>
      <c r="H8" s="13">
        <f t="shared" si="1"/>
        <v>3</v>
      </c>
      <c r="I8" s="6"/>
      <c r="J8" s="6">
        <v>63</v>
      </c>
      <c r="K8" s="13">
        <f t="shared" si="2"/>
        <v>0</v>
      </c>
      <c r="L8" s="13"/>
      <c r="M8" s="25">
        <v>86</v>
      </c>
      <c r="N8" s="13">
        <f t="shared" si="3"/>
        <v>3</v>
      </c>
      <c r="P8" s="25">
        <v>82</v>
      </c>
      <c r="Q8" s="13">
        <f t="shared" si="4"/>
        <v>0</v>
      </c>
      <c r="S8" s="4">
        <f t="shared" si="5"/>
        <v>295</v>
      </c>
      <c r="U8" s="13">
        <f t="shared" si="6"/>
        <v>6</v>
      </c>
      <c r="V8">
        <f t="shared" ref="V8:V11" si="7">+D8</f>
        <v>80</v>
      </c>
      <c r="W8">
        <f t="shared" ref="W8:W11" si="8">+G8</f>
        <v>86</v>
      </c>
      <c r="X8">
        <f t="shared" ref="X8:X11" si="9">+J8</f>
        <v>63</v>
      </c>
      <c r="Y8">
        <f t="shared" ref="Y8:Y11" si="10">+M8</f>
        <v>86</v>
      </c>
      <c r="Z8">
        <f t="shared" ref="Z8:Z11" si="11">+E8</f>
        <v>0</v>
      </c>
      <c r="AA8">
        <f t="shared" ref="AA8:AA11" si="12">+H8</f>
        <v>3</v>
      </c>
      <c r="AB8">
        <f t="shared" ref="AB8:AB11" si="13">+K8</f>
        <v>0</v>
      </c>
      <c r="AC8">
        <f t="shared" ref="AC8:AC11" si="14">+N8</f>
        <v>3</v>
      </c>
      <c r="AE8">
        <v>92</v>
      </c>
      <c r="AF8">
        <v>25</v>
      </c>
    </row>
    <row r="9" spans="1:35">
      <c r="A9" s="28" t="s">
        <v>30</v>
      </c>
      <c r="B9" s="5"/>
      <c r="C9" s="11"/>
      <c r="D9" s="4">
        <v>79</v>
      </c>
      <c r="E9" s="13">
        <f t="shared" si="0"/>
        <v>0</v>
      </c>
      <c r="F9" s="4"/>
      <c r="G9" s="6"/>
      <c r="H9" s="13">
        <f t="shared" si="1"/>
        <v>0</v>
      </c>
      <c r="I9" s="4"/>
      <c r="J9" s="6">
        <v>79</v>
      </c>
      <c r="K9" s="13">
        <f t="shared" si="2"/>
        <v>0</v>
      </c>
      <c r="L9" s="13"/>
      <c r="M9" s="6">
        <v>74</v>
      </c>
      <c r="N9" s="13">
        <f t="shared" si="3"/>
        <v>0</v>
      </c>
      <c r="P9" s="25">
        <v>85</v>
      </c>
      <c r="Q9" s="13">
        <f t="shared" si="4"/>
        <v>0</v>
      </c>
      <c r="S9" s="4">
        <f t="shared" si="5"/>
        <v>285.5</v>
      </c>
      <c r="U9" s="13">
        <f t="shared" si="6"/>
        <v>0</v>
      </c>
      <c r="V9">
        <f t="shared" si="7"/>
        <v>79</v>
      </c>
      <c r="W9">
        <f t="shared" si="8"/>
        <v>0</v>
      </c>
      <c r="X9">
        <f t="shared" si="9"/>
        <v>79</v>
      </c>
      <c r="Y9">
        <f t="shared" si="10"/>
        <v>74</v>
      </c>
      <c r="Z9">
        <f t="shared" si="11"/>
        <v>0</v>
      </c>
      <c r="AA9">
        <f t="shared" si="12"/>
        <v>0</v>
      </c>
      <c r="AB9">
        <f t="shared" si="13"/>
        <v>0</v>
      </c>
      <c r="AC9">
        <f t="shared" si="14"/>
        <v>0</v>
      </c>
      <c r="AE9">
        <v>91</v>
      </c>
      <c r="AF9">
        <v>20</v>
      </c>
    </row>
    <row r="10" spans="1:35">
      <c r="A10" s="28" t="s">
        <v>118</v>
      </c>
      <c r="B10" s="5"/>
      <c r="C10" s="4"/>
      <c r="D10" s="4">
        <v>72</v>
      </c>
      <c r="E10" s="13">
        <f t="shared" si="0"/>
        <v>0</v>
      </c>
      <c r="F10" s="6"/>
      <c r="G10" s="6">
        <v>70</v>
      </c>
      <c r="H10" s="13">
        <f t="shared" si="1"/>
        <v>0</v>
      </c>
      <c r="I10" s="6"/>
      <c r="J10" s="6">
        <v>26</v>
      </c>
      <c r="K10" s="13">
        <f t="shared" si="2"/>
        <v>0</v>
      </c>
      <c r="L10" s="13"/>
      <c r="M10" s="6">
        <v>68</v>
      </c>
      <c r="N10" s="13">
        <f t="shared" si="3"/>
        <v>0</v>
      </c>
      <c r="P10" s="4">
        <v>80</v>
      </c>
      <c r="Q10" s="13">
        <f t="shared" si="4"/>
        <v>0</v>
      </c>
      <c r="S10" s="4">
        <f t="shared" si="5"/>
        <v>262</v>
      </c>
      <c r="U10" s="13">
        <f t="shared" si="6"/>
        <v>0</v>
      </c>
      <c r="V10">
        <f t="shared" si="7"/>
        <v>72</v>
      </c>
      <c r="W10">
        <f t="shared" si="8"/>
        <v>70</v>
      </c>
      <c r="X10">
        <f t="shared" si="9"/>
        <v>26</v>
      </c>
      <c r="Y10">
        <f t="shared" si="10"/>
        <v>68</v>
      </c>
      <c r="Z10">
        <f t="shared" si="11"/>
        <v>0</v>
      </c>
      <c r="AA10">
        <f t="shared" si="12"/>
        <v>0</v>
      </c>
      <c r="AB10">
        <f t="shared" si="13"/>
        <v>0</v>
      </c>
      <c r="AC10">
        <f t="shared" si="14"/>
        <v>0</v>
      </c>
      <c r="AE10">
        <v>90</v>
      </c>
      <c r="AF10">
        <v>15</v>
      </c>
    </row>
    <row r="11" spans="1:35">
      <c r="A11" s="28" t="s">
        <v>99</v>
      </c>
      <c r="B11" s="5"/>
      <c r="C11" s="11"/>
      <c r="D11" s="4">
        <v>2</v>
      </c>
      <c r="E11" s="13">
        <f t="shared" si="0"/>
        <v>0</v>
      </c>
      <c r="F11" s="6"/>
      <c r="G11" s="6">
        <v>31</v>
      </c>
      <c r="H11" s="13">
        <f t="shared" si="1"/>
        <v>0</v>
      </c>
      <c r="I11" s="6"/>
      <c r="J11" s="6">
        <v>61</v>
      </c>
      <c r="K11" s="13">
        <f t="shared" si="2"/>
        <v>0</v>
      </c>
      <c r="L11" s="13"/>
      <c r="M11" s="6">
        <v>80</v>
      </c>
      <c r="N11" s="13">
        <f t="shared" si="3"/>
        <v>0</v>
      </c>
      <c r="P11" s="4">
        <v>66</v>
      </c>
      <c r="Q11" s="13">
        <f t="shared" si="4"/>
        <v>0</v>
      </c>
      <c r="R11" s="6"/>
      <c r="S11" s="4">
        <f t="shared" si="5"/>
        <v>240</v>
      </c>
      <c r="U11" s="13">
        <f t="shared" si="6"/>
        <v>0</v>
      </c>
      <c r="V11">
        <f t="shared" si="7"/>
        <v>2</v>
      </c>
      <c r="W11">
        <f t="shared" si="8"/>
        <v>31</v>
      </c>
      <c r="X11">
        <f t="shared" si="9"/>
        <v>61</v>
      </c>
      <c r="Y11">
        <f t="shared" si="10"/>
        <v>80</v>
      </c>
      <c r="Z11">
        <f t="shared" si="11"/>
        <v>0</v>
      </c>
      <c r="AA11">
        <f t="shared" si="12"/>
        <v>0</v>
      </c>
      <c r="AB11">
        <f t="shared" si="13"/>
        <v>0</v>
      </c>
      <c r="AC11">
        <f t="shared" si="14"/>
        <v>0</v>
      </c>
      <c r="AE11">
        <v>89</v>
      </c>
      <c r="AF11">
        <v>12</v>
      </c>
    </row>
    <row r="12" spans="1:35">
      <c r="A12" s="28" t="s">
        <v>93</v>
      </c>
      <c r="B12" s="5"/>
      <c r="C12" s="11"/>
      <c r="D12" s="4">
        <v>77</v>
      </c>
      <c r="E12" s="13">
        <f t="shared" si="0"/>
        <v>0</v>
      </c>
      <c r="F12" s="6"/>
      <c r="G12" s="6">
        <v>69</v>
      </c>
      <c r="H12" s="13">
        <f t="shared" si="1"/>
        <v>0</v>
      </c>
      <c r="I12" s="6"/>
      <c r="J12" s="6"/>
      <c r="K12" s="13">
        <f t="shared" si="2"/>
        <v>0</v>
      </c>
      <c r="L12" s="13"/>
      <c r="M12" s="6"/>
      <c r="N12" s="13">
        <f t="shared" si="3"/>
        <v>0</v>
      </c>
      <c r="P12" s="4">
        <v>1</v>
      </c>
      <c r="Q12" s="13">
        <f t="shared" si="4"/>
        <v>0</v>
      </c>
      <c r="S12" s="4">
        <f t="shared" si="5"/>
        <v>147.5</v>
      </c>
      <c r="U12" s="13">
        <f t="shared" si="6"/>
        <v>0</v>
      </c>
      <c r="V12">
        <f t="shared" ref="V12:V14" si="15">+D12</f>
        <v>77</v>
      </c>
      <c r="W12">
        <f t="shared" ref="W12:W14" si="16">+G12</f>
        <v>69</v>
      </c>
      <c r="X12">
        <f t="shared" ref="X12:X15" si="17">+J12</f>
        <v>0</v>
      </c>
      <c r="Y12">
        <f t="shared" ref="Y12:Y14" si="18">+M12</f>
        <v>0</v>
      </c>
      <c r="Z12">
        <f t="shared" ref="Z12:Z14" si="19">+E12</f>
        <v>0</v>
      </c>
      <c r="AA12">
        <f t="shared" ref="AA12:AA14" si="20">+H12</f>
        <v>0</v>
      </c>
      <c r="AB12">
        <f t="shared" ref="AB12:AB14" si="21">+K12</f>
        <v>0</v>
      </c>
      <c r="AC12">
        <f t="shared" ref="AC12:AC14" si="22">+N12</f>
        <v>0</v>
      </c>
      <c r="AE12">
        <v>88</v>
      </c>
      <c r="AF12">
        <v>9</v>
      </c>
    </row>
    <row r="13" spans="1:35">
      <c r="A13" s="5"/>
      <c r="B13" s="5"/>
      <c r="C13" s="11"/>
      <c r="E13" s="13">
        <f t="shared" si="0"/>
        <v>0</v>
      </c>
      <c r="F13" s="6"/>
      <c r="G13" s="6"/>
      <c r="H13" s="13">
        <f t="shared" si="1"/>
        <v>0</v>
      </c>
      <c r="I13" s="6"/>
      <c r="J13" s="6"/>
      <c r="K13" s="13">
        <f t="shared" si="2"/>
        <v>0</v>
      </c>
      <c r="L13" s="13"/>
      <c r="M13" s="6"/>
      <c r="N13" s="13">
        <f t="shared" si="3"/>
        <v>0</v>
      </c>
      <c r="Q13" s="13">
        <f t="shared" si="4"/>
        <v>0</v>
      </c>
      <c r="R13" s="6"/>
      <c r="S13" s="4">
        <f t="shared" si="5"/>
        <v>0</v>
      </c>
      <c r="T13" s="6"/>
      <c r="U13" s="13">
        <f t="shared" si="6"/>
        <v>0</v>
      </c>
      <c r="V13">
        <f t="shared" si="15"/>
        <v>0</v>
      </c>
      <c r="W13">
        <f t="shared" si="16"/>
        <v>0</v>
      </c>
      <c r="X13">
        <f t="shared" si="17"/>
        <v>0</v>
      </c>
      <c r="Y13">
        <f t="shared" si="18"/>
        <v>0</v>
      </c>
      <c r="Z13">
        <f t="shared" si="19"/>
        <v>0</v>
      </c>
      <c r="AA13">
        <f t="shared" si="20"/>
        <v>0</v>
      </c>
      <c r="AB13">
        <f t="shared" si="21"/>
        <v>0</v>
      </c>
      <c r="AC13">
        <f t="shared" si="22"/>
        <v>0</v>
      </c>
      <c r="AD13" s="6"/>
      <c r="AE13">
        <v>87</v>
      </c>
      <c r="AF13">
        <v>6</v>
      </c>
      <c r="AG13" s="6"/>
    </row>
    <row r="14" spans="1:35">
      <c r="A14" s="5"/>
      <c r="B14" s="5"/>
      <c r="C14" s="11"/>
      <c r="E14" s="13">
        <f t="shared" si="0"/>
        <v>0</v>
      </c>
      <c r="F14" s="6"/>
      <c r="G14" s="6"/>
      <c r="H14" s="13">
        <f t="shared" si="1"/>
        <v>0</v>
      </c>
      <c r="I14" s="6"/>
      <c r="J14" s="6"/>
      <c r="K14" s="13">
        <f t="shared" si="2"/>
        <v>0</v>
      </c>
      <c r="L14" s="13"/>
      <c r="M14" s="6"/>
      <c r="N14" s="13">
        <f t="shared" si="3"/>
        <v>0</v>
      </c>
      <c r="Q14" s="13">
        <f t="shared" si="4"/>
        <v>0</v>
      </c>
      <c r="S14" s="4">
        <f t="shared" si="5"/>
        <v>0</v>
      </c>
      <c r="U14" s="13">
        <f t="shared" si="6"/>
        <v>0</v>
      </c>
      <c r="V14">
        <f t="shared" si="15"/>
        <v>0</v>
      </c>
      <c r="W14">
        <f t="shared" si="16"/>
        <v>0</v>
      </c>
      <c r="X14">
        <f t="shared" si="17"/>
        <v>0</v>
      </c>
      <c r="Y14">
        <f t="shared" si="18"/>
        <v>0</v>
      </c>
      <c r="Z14">
        <f t="shared" si="19"/>
        <v>0</v>
      </c>
      <c r="AA14">
        <f t="shared" si="20"/>
        <v>0</v>
      </c>
      <c r="AB14">
        <f t="shared" si="21"/>
        <v>0</v>
      </c>
      <c r="AC14">
        <f t="shared" si="22"/>
        <v>0</v>
      </c>
      <c r="AD14" s="6"/>
      <c r="AE14">
        <v>86</v>
      </c>
      <c r="AF14">
        <v>3</v>
      </c>
      <c r="AG14" s="6"/>
    </row>
    <row r="15" spans="1:35">
      <c r="A15" s="5"/>
      <c r="B15" s="5"/>
      <c r="C15" s="11"/>
      <c r="E15" s="13">
        <f t="shared" si="0"/>
        <v>0</v>
      </c>
      <c r="F15" s="6"/>
      <c r="G15" s="6"/>
      <c r="H15" s="13">
        <f t="shared" si="1"/>
        <v>0</v>
      </c>
      <c r="I15" s="6"/>
      <c r="J15" s="6"/>
      <c r="K15" s="13">
        <f t="shared" si="2"/>
        <v>0</v>
      </c>
      <c r="L15" s="13"/>
      <c r="M15" s="6"/>
      <c r="N15" s="13">
        <f t="shared" si="3"/>
        <v>0</v>
      </c>
      <c r="Q15" s="13">
        <f t="shared" si="4"/>
        <v>0</v>
      </c>
      <c r="R15" s="6"/>
      <c r="V15" s="6"/>
      <c r="W15" s="6"/>
      <c r="X15" s="6">
        <f t="shared" si="17"/>
        <v>0</v>
      </c>
      <c r="Y15" s="6"/>
      <c r="Z15" s="6"/>
      <c r="AA15" s="6"/>
      <c r="AB15" s="6"/>
      <c r="AC15" s="6"/>
      <c r="AD15" s="6"/>
      <c r="AG15" s="6"/>
    </row>
    <row r="16" spans="1:35">
      <c r="A16" s="5"/>
      <c r="B16" s="5"/>
      <c r="C16" s="11"/>
      <c r="F16" s="6"/>
      <c r="G16" s="6"/>
      <c r="H16" s="13"/>
      <c r="I16" s="6"/>
      <c r="J16" s="6"/>
      <c r="K16" s="13"/>
      <c r="L16" s="13"/>
      <c r="M16" s="6"/>
      <c r="N16" s="13"/>
      <c r="Q16" s="13">
        <f t="shared" si="4"/>
        <v>0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2">
      <c r="A17" s="5"/>
      <c r="B17" s="5"/>
      <c r="C17" s="11"/>
      <c r="F17" s="6"/>
      <c r="G17" s="6"/>
      <c r="H17" s="13"/>
      <c r="I17" s="6"/>
      <c r="J17" s="6"/>
      <c r="K17" s="13"/>
      <c r="L17" s="13"/>
      <c r="M17" s="6"/>
      <c r="N17" s="13"/>
      <c r="Q17" s="13"/>
      <c r="V17">
        <f>+D20</f>
        <v>84</v>
      </c>
      <c r="W17">
        <f t="shared" ref="W17:W38" si="23">+G20</f>
        <v>86</v>
      </c>
      <c r="X17">
        <f t="shared" ref="X17:X38" si="24">+J20</f>
        <v>96</v>
      </c>
      <c r="Y17">
        <f t="shared" ref="Y17:Y38" si="25">+M20</f>
        <v>90</v>
      </c>
      <c r="Z17">
        <f t="shared" ref="Z17:Z38" si="26">+E20</f>
        <v>0</v>
      </c>
      <c r="AA17">
        <f t="shared" ref="AA17:AA38" si="27">+H20</f>
        <v>0</v>
      </c>
      <c r="AB17">
        <f t="shared" ref="AB17:AB38" si="28">+K20</f>
        <v>25</v>
      </c>
      <c r="AC17">
        <f t="shared" ref="AC17:AC38" si="29">+N20</f>
        <v>3</v>
      </c>
      <c r="AE17">
        <v>99</v>
      </c>
      <c r="AF17">
        <v>50</v>
      </c>
    </row>
    <row r="18" spans="1:32" ht="15.75">
      <c r="A18" s="7" t="s">
        <v>159</v>
      </c>
      <c r="B18" s="18" t="s">
        <v>71</v>
      </c>
      <c r="C18" s="11"/>
      <c r="F18" s="6"/>
      <c r="G18" s="6"/>
      <c r="H18" s="13"/>
      <c r="I18" s="6"/>
      <c r="J18" s="6"/>
      <c r="K18" s="6"/>
      <c r="L18" s="13"/>
      <c r="M18" s="6"/>
      <c r="Q18" s="13">
        <f t="shared" ref="Q18:Q19" si="30">1*(IFERROR(VLOOKUP(P18,$AE$16:$AF$26,2,FALSE),"0"))</f>
        <v>0</v>
      </c>
      <c r="R18" s="6"/>
      <c r="S18" s="6"/>
      <c r="T18" s="4"/>
      <c r="U18" s="4"/>
      <c r="V18">
        <f t="shared" ref="V18:V38" si="31">+D21</f>
        <v>0</v>
      </c>
      <c r="W18">
        <f t="shared" ref="W18:W28" si="32">+G21</f>
        <v>86</v>
      </c>
      <c r="X18">
        <f t="shared" ref="X18:X28" si="33">+J21</f>
        <v>93</v>
      </c>
      <c r="Y18">
        <f t="shared" ref="Y18:Y28" si="34">+M21</f>
        <v>84</v>
      </c>
      <c r="Z18">
        <f t="shared" ref="Z18:Z28" si="35">+E21</f>
        <v>0</v>
      </c>
      <c r="AA18">
        <f t="shared" ref="AA18:AA28" si="36">+H21</f>
        <v>0</v>
      </c>
      <c r="AB18">
        <f t="shared" ref="AB18:AB28" si="37">+K21</f>
        <v>12</v>
      </c>
      <c r="AC18">
        <f t="shared" ref="AC18:AC28" si="38">+N21</f>
        <v>0</v>
      </c>
      <c r="AE18">
        <v>98</v>
      </c>
      <c r="AF18">
        <v>40</v>
      </c>
    </row>
    <row r="19" spans="1:32">
      <c r="B19" s="11" t="s">
        <v>64</v>
      </c>
      <c r="C19" s="11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Q19" s="13">
        <f t="shared" si="30"/>
        <v>0</v>
      </c>
      <c r="R19" s="4"/>
      <c r="U19" s="4"/>
      <c r="V19">
        <f t="shared" si="31"/>
        <v>0</v>
      </c>
      <c r="W19">
        <f t="shared" si="32"/>
        <v>0</v>
      </c>
      <c r="X19">
        <f t="shared" si="33"/>
        <v>93</v>
      </c>
      <c r="Y19">
        <f t="shared" si="34"/>
        <v>24</v>
      </c>
      <c r="Z19">
        <f t="shared" si="35"/>
        <v>0</v>
      </c>
      <c r="AA19">
        <f t="shared" si="36"/>
        <v>0</v>
      </c>
      <c r="AB19">
        <f t="shared" si="37"/>
        <v>12</v>
      </c>
      <c r="AC19">
        <f t="shared" si="38"/>
        <v>0</v>
      </c>
      <c r="AE19" s="10">
        <v>97</v>
      </c>
      <c r="AF19" s="10">
        <v>30</v>
      </c>
    </row>
    <row r="20" spans="1:32">
      <c r="A20" s="28" t="s">
        <v>0</v>
      </c>
      <c r="C20" s="11"/>
      <c r="D20" s="4">
        <v>84</v>
      </c>
      <c r="E20" s="13">
        <f t="shared" ref="E20:E35" si="39">1*(IFERROR(VLOOKUP(D20,$AE$16:$AF$26,2,FALSE),"0"))</f>
        <v>0</v>
      </c>
      <c r="F20" s="6"/>
      <c r="G20" s="6">
        <v>86</v>
      </c>
      <c r="H20" s="13">
        <f t="shared" ref="H20:H35" si="40">1*(IFERROR(VLOOKUP(G20,$AE$16:$AF$26,2,FALSE),"0"))</f>
        <v>0</v>
      </c>
      <c r="I20" s="6"/>
      <c r="J20" s="25">
        <v>96</v>
      </c>
      <c r="K20" s="13">
        <f t="shared" ref="K20:K35" si="41">1*(IFERROR(VLOOKUP(J20,$AE$16:$AF$26,2,FALSE),"0"))</f>
        <v>25</v>
      </c>
      <c r="L20" s="13"/>
      <c r="M20" s="25">
        <v>90</v>
      </c>
      <c r="N20" s="13">
        <f t="shared" ref="N20:N35" si="42">1*(IFERROR(VLOOKUP(M20,$AE$16:$AF$26,2,FALSE),"0"))</f>
        <v>3</v>
      </c>
      <c r="P20" s="4">
        <v>88</v>
      </c>
      <c r="Q20" s="13">
        <f t="shared" ref="Q20:Q35" si="43">1*(IFERROR(VLOOKUP(P20,$AE$16:$AF$26,2,FALSE),"0"))</f>
        <v>0</v>
      </c>
      <c r="S20" s="4">
        <f t="shared" ref="S20:S35" si="44">LARGE(V17:Y17,1)+LARGE(V17:Y17,2)+P20*1.5</f>
        <v>318</v>
      </c>
      <c r="U20" s="13">
        <f t="shared" ref="U20:U40" si="45">LARGE(Z17:AC17,1)+LARGE(Z17:AC17,2)+Q20*1.5</f>
        <v>28</v>
      </c>
      <c r="V20">
        <f t="shared" si="31"/>
        <v>91</v>
      </c>
      <c r="W20">
        <f t="shared" si="32"/>
        <v>0</v>
      </c>
      <c r="X20">
        <f t="shared" si="33"/>
        <v>87</v>
      </c>
      <c r="Y20">
        <f t="shared" si="34"/>
        <v>0</v>
      </c>
      <c r="Z20">
        <f t="shared" si="35"/>
        <v>6</v>
      </c>
      <c r="AA20">
        <f t="shared" si="36"/>
        <v>0</v>
      </c>
      <c r="AB20">
        <f t="shared" si="37"/>
        <v>0</v>
      </c>
      <c r="AC20">
        <f t="shared" si="38"/>
        <v>0</v>
      </c>
      <c r="AE20">
        <v>96</v>
      </c>
      <c r="AF20">
        <v>25</v>
      </c>
    </row>
    <row r="21" spans="1:32">
      <c r="A21" s="32" t="s">
        <v>41</v>
      </c>
      <c r="C21" s="11"/>
      <c r="E21" s="13">
        <f t="shared" si="39"/>
        <v>0</v>
      </c>
      <c r="F21" s="6"/>
      <c r="G21" s="6">
        <v>86</v>
      </c>
      <c r="H21" s="13">
        <f t="shared" si="40"/>
        <v>0</v>
      </c>
      <c r="I21" s="6"/>
      <c r="J21" s="25">
        <v>93</v>
      </c>
      <c r="K21" s="13">
        <f t="shared" si="41"/>
        <v>12</v>
      </c>
      <c r="L21" s="13"/>
      <c r="M21" s="6">
        <v>84</v>
      </c>
      <c r="N21" s="13">
        <f t="shared" si="42"/>
        <v>0</v>
      </c>
      <c r="P21" s="4">
        <v>86</v>
      </c>
      <c r="Q21" s="13">
        <f t="shared" si="43"/>
        <v>0</v>
      </c>
      <c r="S21" s="4">
        <f t="shared" si="44"/>
        <v>308</v>
      </c>
      <c r="U21" s="13">
        <f t="shared" si="45"/>
        <v>12</v>
      </c>
      <c r="V21">
        <f t="shared" si="31"/>
        <v>86</v>
      </c>
      <c r="W21">
        <f t="shared" si="32"/>
        <v>86</v>
      </c>
      <c r="X21">
        <f t="shared" si="33"/>
        <v>84</v>
      </c>
      <c r="Y21">
        <f t="shared" si="34"/>
        <v>90</v>
      </c>
      <c r="Z21">
        <f t="shared" si="35"/>
        <v>0</v>
      </c>
      <c r="AA21">
        <f t="shared" si="36"/>
        <v>0</v>
      </c>
      <c r="AB21">
        <f t="shared" si="37"/>
        <v>0</v>
      </c>
      <c r="AC21">
        <f t="shared" si="38"/>
        <v>3</v>
      </c>
      <c r="AE21">
        <v>95</v>
      </c>
      <c r="AF21">
        <v>20</v>
      </c>
    </row>
    <row r="22" spans="1:32">
      <c r="A22" s="32" t="s">
        <v>9</v>
      </c>
      <c r="C22" s="11"/>
      <c r="E22" s="13">
        <f t="shared" si="39"/>
        <v>0</v>
      </c>
      <c r="F22" s="6"/>
      <c r="G22" s="6"/>
      <c r="H22" s="13">
        <f t="shared" si="40"/>
        <v>0</v>
      </c>
      <c r="I22" s="6"/>
      <c r="J22" s="25">
        <v>93</v>
      </c>
      <c r="K22" s="13">
        <f t="shared" si="41"/>
        <v>12</v>
      </c>
      <c r="L22" s="13"/>
      <c r="M22" s="6">
        <v>24</v>
      </c>
      <c r="N22" s="13">
        <f t="shared" si="42"/>
        <v>0</v>
      </c>
      <c r="P22" s="4">
        <v>85</v>
      </c>
      <c r="Q22" s="13">
        <f t="shared" si="43"/>
        <v>0</v>
      </c>
      <c r="S22" s="4">
        <f t="shared" si="44"/>
        <v>244.5</v>
      </c>
      <c r="U22" s="13">
        <f t="shared" si="45"/>
        <v>12</v>
      </c>
      <c r="V22">
        <f t="shared" si="31"/>
        <v>87</v>
      </c>
      <c r="W22">
        <f t="shared" si="32"/>
        <v>80</v>
      </c>
      <c r="X22">
        <f t="shared" si="33"/>
        <v>86</v>
      </c>
      <c r="Y22">
        <f t="shared" si="34"/>
        <v>82</v>
      </c>
      <c r="Z22">
        <f t="shared" si="35"/>
        <v>0</v>
      </c>
      <c r="AA22">
        <f t="shared" si="36"/>
        <v>0</v>
      </c>
      <c r="AB22">
        <f t="shared" si="37"/>
        <v>0</v>
      </c>
      <c r="AC22">
        <f t="shared" si="38"/>
        <v>0</v>
      </c>
      <c r="AE22">
        <v>94</v>
      </c>
      <c r="AF22">
        <v>15</v>
      </c>
    </row>
    <row r="23" spans="1:32">
      <c r="A23" s="28" t="s">
        <v>17</v>
      </c>
      <c r="C23" s="11"/>
      <c r="D23" s="25">
        <v>91</v>
      </c>
      <c r="E23" s="13">
        <f t="shared" si="39"/>
        <v>6</v>
      </c>
      <c r="F23" s="6"/>
      <c r="G23" s="6"/>
      <c r="H23" s="13">
        <f t="shared" si="40"/>
        <v>0</v>
      </c>
      <c r="I23" s="6"/>
      <c r="J23" s="6">
        <v>87</v>
      </c>
      <c r="K23" s="13">
        <f t="shared" si="41"/>
        <v>0</v>
      </c>
      <c r="L23" s="13"/>
      <c r="M23" s="6"/>
      <c r="N23" s="13">
        <f t="shared" si="42"/>
        <v>0</v>
      </c>
      <c r="P23" s="4">
        <v>83</v>
      </c>
      <c r="Q23" s="13">
        <f t="shared" si="43"/>
        <v>0</v>
      </c>
      <c r="S23" s="4">
        <f t="shared" si="44"/>
        <v>302.5</v>
      </c>
      <c r="U23" s="13">
        <f t="shared" si="45"/>
        <v>6</v>
      </c>
      <c r="V23">
        <f t="shared" si="31"/>
        <v>77</v>
      </c>
      <c r="W23" t="str">
        <f t="shared" si="32"/>
        <v/>
      </c>
      <c r="X23">
        <f t="shared" si="33"/>
        <v>84</v>
      </c>
      <c r="Y23">
        <f t="shared" si="34"/>
        <v>81</v>
      </c>
      <c r="Z23">
        <f t="shared" si="35"/>
        <v>0</v>
      </c>
      <c r="AA23">
        <f t="shared" si="36"/>
        <v>0</v>
      </c>
      <c r="AB23">
        <f t="shared" si="37"/>
        <v>0</v>
      </c>
      <c r="AC23">
        <f t="shared" si="38"/>
        <v>0</v>
      </c>
      <c r="AE23">
        <v>93</v>
      </c>
      <c r="AF23">
        <v>12</v>
      </c>
    </row>
    <row r="24" spans="1:32">
      <c r="A24" s="28" t="s">
        <v>11</v>
      </c>
      <c r="C24" s="11"/>
      <c r="D24" s="4">
        <v>86</v>
      </c>
      <c r="E24" s="13">
        <f t="shared" si="39"/>
        <v>0</v>
      </c>
      <c r="F24" s="6"/>
      <c r="G24" s="6">
        <v>86</v>
      </c>
      <c r="H24" s="13">
        <f t="shared" si="40"/>
        <v>0</v>
      </c>
      <c r="I24" s="6"/>
      <c r="J24" s="6">
        <v>84</v>
      </c>
      <c r="K24" s="13">
        <f t="shared" si="41"/>
        <v>0</v>
      </c>
      <c r="L24" s="13"/>
      <c r="M24" s="25">
        <v>90</v>
      </c>
      <c r="N24" s="13">
        <f t="shared" si="42"/>
        <v>3</v>
      </c>
      <c r="P24" s="4">
        <v>84</v>
      </c>
      <c r="Q24" s="13">
        <f t="shared" si="43"/>
        <v>0</v>
      </c>
      <c r="S24" s="4">
        <f t="shared" si="44"/>
        <v>302</v>
      </c>
      <c r="U24" s="13">
        <f t="shared" si="45"/>
        <v>3</v>
      </c>
      <c r="V24">
        <f t="shared" si="31"/>
        <v>82</v>
      </c>
      <c r="W24">
        <f t="shared" si="32"/>
        <v>74</v>
      </c>
      <c r="X24">
        <f t="shared" si="33"/>
        <v>75</v>
      </c>
      <c r="Y24">
        <f t="shared" si="34"/>
        <v>87</v>
      </c>
      <c r="Z24">
        <f t="shared" si="35"/>
        <v>0</v>
      </c>
      <c r="AA24">
        <f t="shared" si="36"/>
        <v>0</v>
      </c>
      <c r="AB24">
        <f t="shared" si="37"/>
        <v>0</v>
      </c>
      <c r="AC24">
        <f t="shared" si="38"/>
        <v>0</v>
      </c>
      <c r="AE24">
        <v>92</v>
      </c>
      <c r="AF24">
        <v>9</v>
      </c>
    </row>
    <row r="25" spans="1:32">
      <c r="A25" s="32" t="s">
        <v>38</v>
      </c>
      <c r="C25" s="11"/>
      <c r="D25" s="4">
        <v>87</v>
      </c>
      <c r="E25" s="13">
        <f t="shared" si="39"/>
        <v>0</v>
      </c>
      <c r="F25" s="6"/>
      <c r="G25" s="6">
        <v>80</v>
      </c>
      <c r="H25" s="13">
        <f t="shared" si="40"/>
        <v>0</v>
      </c>
      <c r="I25" s="6"/>
      <c r="J25" s="6">
        <v>86</v>
      </c>
      <c r="K25" s="13">
        <f t="shared" si="41"/>
        <v>0</v>
      </c>
      <c r="L25" s="13"/>
      <c r="M25" s="6">
        <v>82</v>
      </c>
      <c r="N25" s="13">
        <f t="shared" si="42"/>
        <v>0</v>
      </c>
      <c r="P25" s="4">
        <v>84</v>
      </c>
      <c r="Q25" s="13">
        <f t="shared" si="43"/>
        <v>0</v>
      </c>
      <c r="S25" s="4">
        <f t="shared" si="44"/>
        <v>299</v>
      </c>
      <c r="U25" s="13">
        <f t="shared" si="45"/>
        <v>0</v>
      </c>
      <c r="V25">
        <f t="shared" si="31"/>
        <v>0</v>
      </c>
      <c r="W25">
        <f t="shared" si="32"/>
        <v>0</v>
      </c>
      <c r="X25">
        <f t="shared" si="33"/>
        <v>83</v>
      </c>
      <c r="Y25">
        <f t="shared" si="34"/>
        <v>87</v>
      </c>
      <c r="Z25">
        <f t="shared" si="35"/>
        <v>0</v>
      </c>
      <c r="AA25">
        <f t="shared" si="36"/>
        <v>0</v>
      </c>
      <c r="AB25">
        <f t="shared" si="37"/>
        <v>0</v>
      </c>
      <c r="AC25">
        <f t="shared" si="38"/>
        <v>0</v>
      </c>
      <c r="AE25">
        <v>91</v>
      </c>
      <c r="AF25">
        <v>6</v>
      </c>
    </row>
    <row r="26" spans="1:32">
      <c r="A26" s="28" t="s">
        <v>97</v>
      </c>
      <c r="D26" s="4">
        <v>77</v>
      </c>
      <c r="E26" s="13">
        <f t="shared" si="39"/>
        <v>0</v>
      </c>
      <c r="F26" s="6"/>
      <c r="G26" s="6" t="s">
        <v>191</v>
      </c>
      <c r="H26" s="13">
        <f t="shared" si="40"/>
        <v>0</v>
      </c>
      <c r="I26" s="6"/>
      <c r="J26" s="6">
        <v>84</v>
      </c>
      <c r="K26" s="13">
        <f t="shared" si="41"/>
        <v>0</v>
      </c>
      <c r="L26" s="13"/>
      <c r="M26" s="6">
        <v>81</v>
      </c>
      <c r="N26" s="13">
        <f t="shared" si="42"/>
        <v>0</v>
      </c>
      <c r="P26" s="4">
        <v>87</v>
      </c>
      <c r="Q26" s="13">
        <f t="shared" si="43"/>
        <v>0</v>
      </c>
      <c r="S26" s="4">
        <f t="shared" si="44"/>
        <v>295.5</v>
      </c>
      <c r="U26" s="13">
        <f t="shared" si="45"/>
        <v>0</v>
      </c>
      <c r="V26">
        <f t="shared" si="31"/>
        <v>78</v>
      </c>
      <c r="W26">
        <f t="shared" si="32"/>
        <v>0</v>
      </c>
      <c r="X26">
        <f t="shared" si="33"/>
        <v>87</v>
      </c>
      <c r="Y26">
        <f t="shared" si="34"/>
        <v>0</v>
      </c>
      <c r="Z26">
        <f t="shared" si="35"/>
        <v>0</v>
      </c>
      <c r="AA26">
        <f t="shared" si="36"/>
        <v>0</v>
      </c>
      <c r="AB26">
        <f t="shared" si="37"/>
        <v>0</v>
      </c>
      <c r="AC26">
        <f t="shared" si="38"/>
        <v>0</v>
      </c>
      <c r="AE26">
        <v>90</v>
      </c>
      <c r="AF26">
        <v>3</v>
      </c>
    </row>
    <row r="27" spans="1:32">
      <c r="A27" s="32" t="s">
        <v>46</v>
      </c>
      <c r="C27" s="11"/>
      <c r="D27" s="4">
        <v>82</v>
      </c>
      <c r="E27" s="13">
        <f t="shared" si="39"/>
        <v>0</v>
      </c>
      <c r="F27" s="6"/>
      <c r="G27" s="6">
        <v>74</v>
      </c>
      <c r="H27" s="13">
        <f t="shared" si="40"/>
        <v>0</v>
      </c>
      <c r="I27" s="6"/>
      <c r="J27" s="6">
        <v>75</v>
      </c>
      <c r="K27" s="13">
        <f t="shared" si="41"/>
        <v>0</v>
      </c>
      <c r="L27" s="13"/>
      <c r="M27" s="6">
        <v>87</v>
      </c>
      <c r="N27" s="13">
        <f t="shared" si="42"/>
        <v>0</v>
      </c>
      <c r="P27" s="4">
        <v>84</v>
      </c>
      <c r="Q27" s="13">
        <f t="shared" si="43"/>
        <v>0</v>
      </c>
      <c r="S27" s="4">
        <f t="shared" si="44"/>
        <v>295</v>
      </c>
      <c r="U27" s="13">
        <f t="shared" si="45"/>
        <v>0</v>
      </c>
      <c r="V27">
        <f t="shared" si="31"/>
        <v>76</v>
      </c>
      <c r="W27">
        <f t="shared" si="32"/>
        <v>0</v>
      </c>
      <c r="X27">
        <f t="shared" si="33"/>
        <v>80</v>
      </c>
      <c r="Y27">
        <f t="shared" si="34"/>
        <v>81</v>
      </c>
      <c r="Z27">
        <f t="shared" si="35"/>
        <v>0</v>
      </c>
      <c r="AA27">
        <f t="shared" si="36"/>
        <v>0</v>
      </c>
      <c r="AB27">
        <f t="shared" si="37"/>
        <v>0</v>
      </c>
      <c r="AC27">
        <f t="shared" si="38"/>
        <v>0</v>
      </c>
    </row>
    <row r="28" spans="1:32">
      <c r="A28" s="10" t="s">
        <v>54</v>
      </c>
      <c r="E28" s="13">
        <f t="shared" si="39"/>
        <v>0</v>
      </c>
      <c r="F28" s="6"/>
      <c r="G28" s="6"/>
      <c r="H28" s="13">
        <f t="shared" si="40"/>
        <v>0</v>
      </c>
      <c r="I28" s="6"/>
      <c r="J28" s="6">
        <v>83</v>
      </c>
      <c r="K28" s="13">
        <f t="shared" si="41"/>
        <v>0</v>
      </c>
      <c r="L28" s="13"/>
      <c r="M28" s="6">
        <v>87</v>
      </c>
      <c r="N28" s="13">
        <f t="shared" si="42"/>
        <v>0</v>
      </c>
      <c r="P28" s="4">
        <v>81</v>
      </c>
      <c r="Q28" s="13">
        <f t="shared" si="43"/>
        <v>0</v>
      </c>
      <c r="S28" s="4">
        <f t="shared" si="44"/>
        <v>291.5</v>
      </c>
      <c r="U28" s="13">
        <f t="shared" si="45"/>
        <v>0</v>
      </c>
      <c r="V28">
        <f t="shared" si="31"/>
        <v>82</v>
      </c>
      <c r="W28">
        <f t="shared" si="32"/>
        <v>0</v>
      </c>
      <c r="X28">
        <f t="shared" si="33"/>
        <v>0</v>
      </c>
      <c r="Y28">
        <f t="shared" si="34"/>
        <v>74</v>
      </c>
      <c r="Z28">
        <f t="shared" si="35"/>
        <v>0</v>
      </c>
      <c r="AA28">
        <f t="shared" si="36"/>
        <v>0</v>
      </c>
      <c r="AB28">
        <f t="shared" si="37"/>
        <v>0</v>
      </c>
      <c r="AC28">
        <f t="shared" si="38"/>
        <v>0</v>
      </c>
    </row>
    <row r="29" spans="1:32">
      <c r="A29" s="10" t="s">
        <v>134</v>
      </c>
      <c r="D29" s="4">
        <v>78</v>
      </c>
      <c r="E29" s="13">
        <f t="shared" si="39"/>
        <v>0</v>
      </c>
      <c r="F29" s="6"/>
      <c r="G29" s="6"/>
      <c r="H29" s="13">
        <f t="shared" si="40"/>
        <v>0</v>
      </c>
      <c r="I29" s="6"/>
      <c r="J29" s="6">
        <v>87</v>
      </c>
      <c r="K29" s="13">
        <f t="shared" si="41"/>
        <v>0</v>
      </c>
      <c r="L29" s="13"/>
      <c r="M29" s="6"/>
      <c r="N29" s="13">
        <f t="shared" si="42"/>
        <v>0</v>
      </c>
      <c r="P29" s="4">
        <v>84</v>
      </c>
      <c r="Q29" s="13">
        <f t="shared" si="43"/>
        <v>0</v>
      </c>
      <c r="S29" s="4">
        <f t="shared" si="44"/>
        <v>291</v>
      </c>
      <c r="U29" s="13">
        <f t="shared" si="45"/>
        <v>0</v>
      </c>
      <c r="V29">
        <f t="shared" si="31"/>
        <v>77</v>
      </c>
      <c r="W29">
        <f t="shared" si="23"/>
        <v>80</v>
      </c>
      <c r="X29">
        <f t="shared" si="24"/>
        <v>81</v>
      </c>
      <c r="Y29">
        <f t="shared" si="25"/>
        <v>77</v>
      </c>
      <c r="Z29">
        <f t="shared" si="26"/>
        <v>0</v>
      </c>
      <c r="AA29">
        <f t="shared" si="27"/>
        <v>0</v>
      </c>
      <c r="AB29">
        <f t="shared" si="28"/>
        <v>0</v>
      </c>
      <c r="AC29">
        <f t="shared" si="29"/>
        <v>0</v>
      </c>
    </row>
    <row r="30" spans="1:32">
      <c r="A30" s="10" t="s">
        <v>8</v>
      </c>
      <c r="C30" s="11"/>
      <c r="D30" s="4">
        <v>76</v>
      </c>
      <c r="E30" s="13">
        <f t="shared" si="39"/>
        <v>0</v>
      </c>
      <c r="F30" s="6"/>
      <c r="G30" s="6"/>
      <c r="H30" s="13">
        <f t="shared" si="40"/>
        <v>0</v>
      </c>
      <c r="I30" s="6"/>
      <c r="J30" s="6">
        <v>80</v>
      </c>
      <c r="K30" s="13">
        <f t="shared" si="41"/>
        <v>0</v>
      </c>
      <c r="L30" s="13"/>
      <c r="M30" s="6">
        <v>81</v>
      </c>
      <c r="N30" s="13">
        <f t="shared" si="42"/>
        <v>0</v>
      </c>
      <c r="P30" s="4">
        <v>83</v>
      </c>
      <c r="Q30" s="13">
        <f t="shared" si="43"/>
        <v>0</v>
      </c>
      <c r="S30" s="4">
        <f t="shared" si="44"/>
        <v>285.5</v>
      </c>
      <c r="U30" s="13">
        <f t="shared" si="45"/>
        <v>0</v>
      </c>
      <c r="V30">
        <f t="shared" si="31"/>
        <v>77</v>
      </c>
      <c r="W30">
        <f t="shared" si="23"/>
        <v>0</v>
      </c>
      <c r="X30">
        <f t="shared" si="24"/>
        <v>85</v>
      </c>
      <c r="Y30">
        <f t="shared" si="25"/>
        <v>76</v>
      </c>
      <c r="Z30">
        <f t="shared" si="26"/>
        <v>0</v>
      </c>
      <c r="AA30">
        <f t="shared" si="27"/>
        <v>0</v>
      </c>
      <c r="AB30">
        <f t="shared" si="28"/>
        <v>0</v>
      </c>
      <c r="AC30">
        <f t="shared" si="29"/>
        <v>0</v>
      </c>
    </row>
    <row r="31" spans="1:32">
      <c r="A31" s="10" t="s">
        <v>40</v>
      </c>
      <c r="C31" s="11"/>
      <c r="D31" s="4">
        <v>82</v>
      </c>
      <c r="E31" s="13">
        <f t="shared" si="39"/>
        <v>0</v>
      </c>
      <c r="F31" s="6"/>
      <c r="G31" s="6"/>
      <c r="H31" s="13">
        <f t="shared" si="40"/>
        <v>0</v>
      </c>
      <c r="I31" s="6"/>
      <c r="J31" s="6"/>
      <c r="K31" s="13">
        <f t="shared" si="41"/>
        <v>0</v>
      </c>
      <c r="L31" s="13"/>
      <c r="M31" s="6">
        <v>74</v>
      </c>
      <c r="N31" s="13">
        <f t="shared" si="42"/>
        <v>0</v>
      </c>
      <c r="P31" s="4">
        <v>82</v>
      </c>
      <c r="Q31" s="13">
        <f t="shared" si="43"/>
        <v>0</v>
      </c>
      <c r="S31" s="4">
        <f t="shared" si="44"/>
        <v>279</v>
      </c>
      <c r="U31" s="13">
        <f t="shared" si="45"/>
        <v>0</v>
      </c>
      <c r="V31">
        <f t="shared" si="31"/>
        <v>79</v>
      </c>
      <c r="W31">
        <f t="shared" si="23"/>
        <v>75</v>
      </c>
      <c r="X31">
        <f t="shared" si="24"/>
        <v>0</v>
      </c>
      <c r="Y31">
        <f t="shared" si="25"/>
        <v>68</v>
      </c>
      <c r="Z31">
        <f t="shared" si="26"/>
        <v>0</v>
      </c>
      <c r="AA31">
        <f t="shared" si="27"/>
        <v>0</v>
      </c>
      <c r="AB31">
        <f t="shared" si="28"/>
        <v>0</v>
      </c>
      <c r="AC31">
        <f t="shared" si="29"/>
        <v>0</v>
      </c>
    </row>
    <row r="32" spans="1:32">
      <c r="A32" s="10" t="s">
        <v>10</v>
      </c>
      <c r="C32" s="11"/>
      <c r="D32" s="4">
        <v>77</v>
      </c>
      <c r="E32" s="13">
        <f t="shared" si="39"/>
        <v>0</v>
      </c>
      <c r="F32" s="6"/>
      <c r="G32" s="6">
        <v>80</v>
      </c>
      <c r="H32" s="13">
        <f t="shared" si="40"/>
        <v>0</v>
      </c>
      <c r="I32" s="6"/>
      <c r="J32" s="6">
        <v>81</v>
      </c>
      <c r="K32" s="13">
        <f t="shared" si="41"/>
        <v>0</v>
      </c>
      <c r="L32" s="13"/>
      <c r="M32" s="6">
        <v>77</v>
      </c>
      <c r="N32" s="13">
        <f t="shared" si="42"/>
        <v>0</v>
      </c>
      <c r="P32" s="4">
        <v>75</v>
      </c>
      <c r="Q32" s="13">
        <f t="shared" si="43"/>
        <v>0</v>
      </c>
      <c r="S32" s="4">
        <f t="shared" si="44"/>
        <v>273.5</v>
      </c>
      <c r="U32" s="13">
        <f t="shared" si="45"/>
        <v>0</v>
      </c>
      <c r="V32">
        <f t="shared" si="31"/>
        <v>76</v>
      </c>
      <c r="W32">
        <f t="shared" si="23"/>
        <v>78</v>
      </c>
      <c r="X32">
        <f t="shared" si="24"/>
        <v>77</v>
      </c>
      <c r="Y32">
        <f t="shared" si="25"/>
        <v>69</v>
      </c>
      <c r="Z32">
        <f t="shared" si="26"/>
        <v>0</v>
      </c>
      <c r="AA32">
        <f t="shared" si="27"/>
        <v>0</v>
      </c>
      <c r="AB32">
        <f t="shared" si="28"/>
        <v>0</v>
      </c>
      <c r="AC32">
        <f t="shared" si="29"/>
        <v>0</v>
      </c>
    </row>
    <row r="33" spans="1:29">
      <c r="A33" s="10" t="s">
        <v>149</v>
      </c>
      <c r="D33" s="4">
        <v>77</v>
      </c>
      <c r="E33" s="13">
        <f t="shared" si="39"/>
        <v>0</v>
      </c>
      <c r="F33" s="6"/>
      <c r="G33" s="6"/>
      <c r="H33" s="13">
        <f t="shared" si="40"/>
        <v>0</v>
      </c>
      <c r="I33" s="6"/>
      <c r="J33" s="6">
        <v>85</v>
      </c>
      <c r="K33" s="13">
        <f t="shared" si="41"/>
        <v>0</v>
      </c>
      <c r="L33" s="13"/>
      <c r="M33" s="6">
        <v>76</v>
      </c>
      <c r="N33" s="13">
        <f t="shared" si="42"/>
        <v>0</v>
      </c>
      <c r="P33" s="4">
        <v>74</v>
      </c>
      <c r="Q33" s="13">
        <f t="shared" si="43"/>
        <v>0</v>
      </c>
      <c r="S33" s="4">
        <f t="shared" si="44"/>
        <v>273</v>
      </c>
      <c r="U33" s="13">
        <f t="shared" si="45"/>
        <v>0</v>
      </c>
      <c r="V33">
        <f t="shared" si="31"/>
        <v>0</v>
      </c>
      <c r="W33">
        <f t="shared" si="23"/>
        <v>0</v>
      </c>
      <c r="X33">
        <f t="shared" si="24"/>
        <v>0</v>
      </c>
      <c r="Y33">
        <f t="shared" si="25"/>
        <v>0</v>
      </c>
      <c r="Z33">
        <f t="shared" si="26"/>
        <v>0</v>
      </c>
      <c r="AA33">
        <f t="shared" si="27"/>
        <v>0</v>
      </c>
      <c r="AB33">
        <f t="shared" si="28"/>
        <v>0</v>
      </c>
      <c r="AC33">
        <f t="shared" si="29"/>
        <v>0</v>
      </c>
    </row>
    <row r="34" spans="1:29">
      <c r="A34" s="10" t="s">
        <v>21</v>
      </c>
      <c r="C34" s="11"/>
      <c r="D34" s="4">
        <v>79</v>
      </c>
      <c r="E34" s="13">
        <f t="shared" si="39"/>
        <v>0</v>
      </c>
      <c r="F34" s="6"/>
      <c r="G34" s="6">
        <v>75</v>
      </c>
      <c r="H34" s="13">
        <f t="shared" si="40"/>
        <v>0</v>
      </c>
      <c r="I34" s="6"/>
      <c r="J34" s="6"/>
      <c r="K34" s="13">
        <f t="shared" si="41"/>
        <v>0</v>
      </c>
      <c r="L34" s="13"/>
      <c r="M34" s="6">
        <v>68</v>
      </c>
      <c r="N34" s="13">
        <f t="shared" si="42"/>
        <v>0</v>
      </c>
      <c r="P34" s="4">
        <v>79</v>
      </c>
      <c r="Q34" s="13">
        <f t="shared" si="43"/>
        <v>0</v>
      </c>
      <c r="S34" s="4">
        <f t="shared" si="44"/>
        <v>272.5</v>
      </c>
      <c r="U34" s="13">
        <f t="shared" si="45"/>
        <v>0</v>
      </c>
      <c r="V34">
        <f t="shared" si="31"/>
        <v>0</v>
      </c>
      <c r="W34">
        <f t="shared" si="23"/>
        <v>0</v>
      </c>
      <c r="X34">
        <f t="shared" si="24"/>
        <v>0</v>
      </c>
      <c r="Y34">
        <f t="shared" si="25"/>
        <v>0</v>
      </c>
      <c r="Z34">
        <f t="shared" si="26"/>
        <v>0</v>
      </c>
      <c r="AA34">
        <f t="shared" si="27"/>
        <v>0</v>
      </c>
      <c r="AB34">
        <f t="shared" si="28"/>
        <v>0</v>
      </c>
      <c r="AC34">
        <f t="shared" si="29"/>
        <v>0</v>
      </c>
    </row>
    <row r="35" spans="1:29">
      <c r="A35" s="10" t="s">
        <v>19</v>
      </c>
      <c r="C35" s="11"/>
      <c r="D35" s="4">
        <v>76</v>
      </c>
      <c r="E35" s="13">
        <f t="shared" si="39"/>
        <v>0</v>
      </c>
      <c r="F35" s="6"/>
      <c r="G35" s="6">
        <v>78</v>
      </c>
      <c r="H35" s="13">
        <f t="shared" si="40"/>
        <v>0</v>
      </c>
      <c r="I35" s="6"/>
      <c r="J35" s="6">
        <v>77</v>
      </c>
      <c r="K35" s="13">
        <f t="shared" si="41"/>
        <v>0</v>
      </c>
      <c r="L35" s="13"/>
      <c r="M35" s="6">
        <v>69</v>
      </c>
      <c r="N35" s="13">
        <f t="shared" si="42"/>
        <v>0</v>
      </c>
      <c r="P35" s="4">
        <v>75</v>
      </c>
      <c r="Q35" s="13">
        <f t="shared" si="43"/>
        <v>0</v>
      </c>
      <c r="S35" s="4">
        <f t="shared" si="44"/>
        <v>267.5</v>
      </c>
      <c r="U35" s="13">
        <f t="shared" si="45"/>
        <v>0</v>
      </c>
      <c r="V35">
        <f t="shared" si="31"/>
        <v>0</v>
      </c>
      <c r="W35">
        <f t="shared" si="23"/>
        <v>0</v>
      </c>
      <c r="X35">
        <f t="shared" si="24"/>
        <v>0</v>
      </c>
      <c r="Y35">
        <f t="shared" si="25"/>
        <v>0</v>
      </c>
      <c r="Z35">
        <f t="shared" si="26"/>
        <v>0</v>
      </c>
      <c r="AA35">
        <f t="shared" si="27"/>
        <v>0</v>
      </c>
      <c r="AB35">
        <f t="shared" si="28"/>
        <v>0</v>
      </c>
      <c r="AC35">
        <f t="shared" si="29"/>
        <v>0</v>
      </c>
    </row>
    <row r="36" spans="1:29">
      <c r="F36" s="6"/>
      <c r="G36" s="6"/>
      <c r="H36" s="13"/>
      <c r="I36" s="6"/>
      <c r="J36" s="6"/>
      <c r="K36" s="13"/>
      <c r="L36" s="13"/>
      <c r="M36" s="6"/>
      <c r="N36" s="13"/>
      <c r="Q36" s="13"/>
      <c r="U36" s="13">
        <f t="shared" si="45"/>
        <v>0</v>
      </c>
      <c r="V36">
        <f t="shared" si="31"/>
        <v>0</v>
      </c>
      <c r="W36">
        <f t="shared" si="23"/>
        <v>0</v>
      </c>
      <c r="X36">
        <f t="shared" si="24"/>
        <v>0</v>
      </c>
      <c r="Y36">
        <f t="shared" si="25"/>
        <v>0</v>
      </c>
      <c r="Z36">
        <f t="shared" si="26"/>
        <v>0</v>
      </c>
      <c r="AA36">
        <f t="shared" si="27"/>
        <v>0</v>
      </c>
      <c r="AB36">
        <f t="shared" si="28"/>
        <v>0</v>
      </c>
      <c r="AC36">
        <f t="shared" si="29"/>
        <v>0</v>
      </c>
    </row>
    <row r="37" spans="1:29">
      <c r="F37" s="6"/>
      <c r="G37" s="6"/>
      <c r="H37" s="13"/>
      <c r="I37" s="6"/>
      <c r="J37" s="6"/>
      <c r="K37" s="13"/>
      <c r="L37" s="13"/>
      <c r="M37" s="6"/>
      <c r="N37" s="13"/>
      <c r="Q37" s="13"/>
      <c r="U37" s="13">
        <f t="shared" si="45"/>
        <v>0</v>
      </c>
      <c r="V37">
        <f t="shared" si="31"/>
        <v>0</v>
      </c>
      <c r="W37">
        <f t="shared" si="23"/>
        <v>0</v>
      </c>
      <c r="X37">
        <f t="shared" si="24"/>
        <v>0</v>
      </c>
      <c r="Y37">
        <f t="shared" si="25"/>
        <v>0</v>
      </c>
      <c r="Z37">
        <f t="shared" si="26"/>
        <v>0</v>
      </c>
      <c r="AA37">
        <f t="shared" si="27"/>
        <v>0</v>
      </c>
      <c r="AB37">
        <f t="shared" si="28"/>
        <v>0</v>
      </c>
      <c r="AC37">
        <f t="shared" si="29"/>
        <v>0</v>
      </c>
    </row>
    <row r="38" spans="1:29">
      <c r="F38" s="6"/>
      <c r="G38" s="6"/>
      <c r="H38" s="13"/>
      <c r="I38" s="6"/>
      <c r="J38" s="6"/>
      <c r="K38" s="13"/>
      <c r="L38" s="13"/>
      <c r="M38" s="6"/>
      <c r="N38" s="13"/>
      <c r="Q38" s="13"/>
      <c r="U38" s="13">
        <f t="shared" si="45"/>
        <v>0</v>
      </c>
      <c r="V38">
        <f t="shared" si="31"/>
        <v>0</v>
      </c>
      <c r="W38">
        <f t="shared" si="23"/>
        <v>0</v>
      </c>
      <c r="X38">
        <f t="shared" si="24"/>
        <v>0</v>
      </c>
      <c r="Y38">
        <f t="shared" si="25"/>
        <v>0</v>
      </c>
      <c r="Z38">
        <f t="shared" si="26"/>
        <v>0</v>
      </c>
      <c r="AA38">
        <f t="shared" si="27"/>
        <v>0</v>
      </c>
      <c r="AB38">
        <f t="shared" si="28"/>
        <v>0</v>
      </c>
      <c r="AC38">
        <f t="shared" si="29"/>
        <v>0</v>
      </c>
    </row>
    <row r="39" spans="1:29">
      <c r="F39" s="6"/>
      <c r="G39" s="6"/>
      <c r="H39" s="13"/>
      <c r="I39" s="6"/>
      <c r="J39" s="6"/>
      <c r="K39" s="13"/>
      <c r="L39" s="13"/>
      <c r="M39" s="6"/>
      <c r="N39" s="13"/>
      <c r="Q39" s="13"/>
      <c r="U39" s="13">
        <f t="shared" si="45"/>
        <v>0</v>
      </c>
      <c r="V39" t="e">
        <f>+#REF!</f>
        <v>#REF!</v>
      </c>
      <c r="W39" t="e">
        <f>+#REF!</f>
        <v>#REF!</v>
      </c>
      <c r="X39" t="e">
        <f>+#REF!</f>
        <v>#REF!</v>
      </c>
      <c r="Y39" t="e">
        <f>+#REF!</f>
        <v>#REF!</v>
      </c>
      <c r="Z39" t="e">
        <f>+#REF!</f>
        <v>#REF!</v>
      </c>
      <c r="AA39" t="e">
        <f>+#REF!</f>
        <v>#REF!</v>
      </c>
      <c r="AB39" t="e">
        <f>+#REF!</f>
        <v>#REF!</v>
      </c>
      <c r="AC39" t="e">
        <f>+#REF!</f>
        <v>#REF!</v>
      </c>
    </row>
    <row r="40" spans="1:29">
      <c r="F40" s="6"/>
      <c r="G40" s="6"/>
      <c r="H40" s="13"/>
      <c r="I40" s="6"/>
      <c r="J40" s="6"/>
      <c r="K40" s="13"/>
      <c r="L40" s="13"/>
      <c r="M40" s="6"/>
      <c r="N40" s="13"/>
      <c r="Q40" s="13"/>
      <c r="U40" s="13">
        <f t="shared" si="45"/>
        <v>0</v>
      </c>
      <c r="V40" t="e">
        <f>+#REF!</f>
        <v>#REF!</v>
      </c>
      <c r="W40" t="e">
        <f>+#REF!</f>
        <v>#REF!</v>
      </c>
      <c r="X40" t="e">
        <f>+#REF!</f>
        <v>#REF!</v>
      </c>
      <c r="Y40" t="e">
        <f>+#REF!</f>
        <v>#REF!</v>
      </c>
      <c r="Z40" t="e">
        <f>+#REF!</f>
        <v>#REF!</v>
      </c>
      <c r="AA40" t="e">
        <f>+#REF!</f>
        <v>#REF!</v>
      </c>
      <c r="AB40" t="e">
        <f>+#REF!</f>
        <v>#REF!</v>
      </c>
      <c r="AC40" t="e">
        <f>+#REF!</f>
        <v>#REF!</v>
      </c>
    </row>
    <row r="41" spans="1:29">
      <c r="F41" s="6"/>
      <c r="G41" s="6"/>
      <c r="H41" s="13"/>
      <c r="I41" s="6"/>
      <c r="J41" s="6"/>
      <c r="K41" s="13"/>
      <c r="L41" s="13"/>
      <c r="M41" s="6"/>
      <c r="N41" s="13"/>
      <c r="Q41" s="13"/>
      <c r="V41" t="e">
        <f>+#REF!</f>
        <v>#REF!</v>
      </c>
      <c r="W41" t="e">
        <f>+#REF!</f>
        <v>#REF!</v>
      </c>
      <c r="X41" t="e">
        <f>+#REF!</f>
        <v>#REF!</v>
      </c>
      <c r="Y41" t="e">
        <f>+#REF!</f>
        <v>#REF!</v>
      </c>
      <c r="Z41" t="e">
        <f>+#REF!</f>
        <v>#REF!</v>
      </c>
      <c r="AA41" t="e">
        <f>+#REF!</f>
        <v>#REF!</v>
      </c>
      <c r="AB41" t="e">
        <f>+#REF!</f>
        <v>#REF!</v>
      </c>
      <c r="AC41" t="e">
        <f>+#REF!</f>
        <v>#REF!</v>
      </c>
    </row>
    <row r="42" spans="1:29">
      <c r="V42" t="e">
        <f>+#REF!</f>
        <v>#REF!</v>
      </c>
    </row>
    <row r="43" spans="1:29">
      <c r="V43" t="e">
        <f>+#REF!</f>
        <v>#REF!</v>
      </c>
      <c r="W43" t="e">
        <f>+#REF!</f>
        <v>#REF!</v>
      </c>
      <c r="X43" t="e">
        <f>+#REF!</f>
        <v>#REF!</v>
      </c>
      <c r="Y43" t="e">
        <f>+#REF!</f>
        <v>#REF!</v>
      </c>
      <c r="Z43" t="e">
        <f>+#REF!</f>
        <v>#REF!</v>
      </c>
      <c r="AA43" t="e">
        <f>+#REF!</f>
        <v>#REF!</v>
      </c>
      <c r="AB43" t="e">
        <f>+#REF!</f>
        <v>#REF!</v>
      </c>
      <c r="AC43" t="e">
        <f>+#REF!</f>
        <v>#REF!</v>
      </c>
    </row>
    <row r="44" spans="1:29">
      <c r="V44" t="e">
        <f>+#REF!</f>
        <v>#REF!</v>
      </c>
      <c r="W44" t="e">
        <f>+#REF!</f>
        <v>#REF!</v>
      </c>
      <c r="X44" t="e">
        <f>+#REF!</f>
        <v>#REF!</v>
      </c>
      <c r="Y44" t="e">
        <f>+#REF!</f>
        <v>#REF!</v>
      </c>
      <c r="Z44" t="e">
        <f>+#REF!</f>
        <v>#REF!</v>
      </c>
      <c r="AA44" t="e">
        <f>+#REF!</f>
        <v>#REF!</v>
      </c>
      <c r="AB44" t="e">
        <f>+#REF!</f>
        <v>#REF!</v>
      </c>
      <c r="AC44" t="e">
        <f>+#REF!</f>
        <v>#REF!</v>
      </c>
    </row>
  </sheetData>
  <sortState ref="A7:U16">
    <sortCondition descending="1" ref="U7:U16"/>
    <sortCondition descending="1" ref="S7:S16"/>
  </sortState>
  <mergeCells count="2">
    <mergeCell ref="V6:Y6"/>
    <mergeCell ref="Z6:AC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37"/>
  <sheetViews>
    <sheetView showZeros="0" zoomScale="130" zoomScaleNormal="130" workbookViewId="0">
      <selection activeCell="K35" sqref="K35"/>
    </sheetView>
  </sheetViews>
  <sheetFormatPr baseColWidth="10" defaultRowHeight="15"/>
  <cols>
    <col min="1" max="1" width="34.7109375" customWidth="1"/>
    <col min="2" max="2" width="8.7109375" customWidth="1"/>
    <col min="3" max="3" width="3.85546875" customWidth="1"/>
    <col min="4" max="4" width="4.42578125" style="4" bestFit="1" customWidth="1"/>
    <col min="5" max="5" width="4.85546875" style="13" customWidth="1"/>
    <col min="6" max="6" width="2.7109375" customWidth="1"/>
    <col min="7" max="7" width="4.42578125" style="6" customWidth="1"/>
    <col min="8" max="8" width="5.7109375" style="13" customWidth="1"/>
    <col min="9" max="9" width="2.85546875" customWidth="1"/>
    <col min="10" max="10" width="4.28515625" customWidth="1"/>
    <col min="11" max="11" width="5.140625" customWidth="1"/>
    <col min="12" max="12" width="3.28515625" style="13" customWidth="1"/>
    <col min="13" max="13" width="4.7109375" style="4" customWidth="1"/>
    <col min="14" max="14" width="4.140625" customWidth="1"/>
    <col min="15" max="15" width="3.28515625" customWidth="1"/>
    <col min="16" max="16" width="4.7109375" style="4" customWidth="1"/>
    <col min="17" max="17" width="5.140625" style="6" customWidth="1"/>
    <col min="18" max="18" width="2.5703125" customWidth="1"/>
    <col min="19" max="19" width="5.28515625" style="4" customWidth="1"/>
    <col min="20" max="20" width="2.85546875" customWidth="1"/>
    <col min="21" max="21" width="5" style="13" customWidth="1"/>
    <col min="22" max="33" width="4.7109375" hidden="1" customWidth="1"/>
    <col min="34" max="37" width="4.7109375" customWidth="1"/>
    <col min="38" max="50" width="11.42578125" customWidth="1"/>
  </cols>
  <sheetData>
    <row r="1" spans="1:32">
      <c r="A1" t="s">
        <v>209</v>
      </c>
    </row>
    <row r="3" spans="1:32">
      <c r="C3" s="11" t="s">
        <v>125</v>
      </c>
      <c r="D3" s="23"/>
      <c r="E3" s="15"/>
      <c r="F3" s="12" t="s">
        <v>126</v>
      </c>
      <c r="G3" s="15"/>
      <c r="H3" s="22"/>
      <c r="I3" s="12" t="s">
        <v>127</v>
      </c>
      <c r="J3" s="15"/>
      <c r="K3" s="22"/>
      <c r="L3" s="12" t="s">
        <v>129</v>
      </c>
      <c r="M3" s="12"/>
      <c r="N3" s="12"/>
      <c r="O3" s="15" t="s">
        <v>59</v>
      </c>
      <c r="P3" s="23"/>
      <c r="Q3" s="22"/>
      <c r="R3" s="12"/>
      <c r="S3" s="22" t="s">
        <v>128</v>
      </c>
      <c r="T3" s="12"/>
      <c r="U3" s="15" t="s">
        <v>131</v>
      </c>
    </row>
    <row r="4" spans="1:32">
      <c r="C4" s="11"/>
      <c r="D4" s="4" t="s">
        <v>128</v>
      </c>
      <c r="E4" s="13" t="s">
        <v>58</v>
      </c>
      <c r="F4" s="13"/>
      <c r="G4" s="6" t="s">
        <v>128</v>
      </c>
      <c r="H4" s="13" t="s">
        <v>58</v>
      </c>
      <c r="I4" s="13"/>
      <c r="J4" s="6" t="s">
        <v>128</v>
      </c>
      <c r="K4" s="13" t="s">
        <v>58</v>
      </c>
      <c r="M4" s="6" t="s">
        <v>130</v>
      </c>
      <c r="N4" s="13" t="s">
        <v>131</v>
      </c>
      <c r="O4" s="11"/>
      <c r="P4" s="4" t="s">
        <v>128</v>
      </c>
      <c r="Q4" s="13" t="s">
        <v>58</v>
      </c>
      <c r="R4" s="11"/>
      <c r="S4" s="11"/>
      <c r="T4" s="11"/>
      <c r="U4" s="14"/>
    </row>
    <row r="5" spans="1:32" ht="15.75">
      <c r="A5" s="7" t="s">
        <v>161</v>
      </c>
      <c r="B5" s="19" t="s">
        <v>72</v>
      </c>
      <c r="C5" s="11"/>
      <c r="F5" s="11"/>
      <c r="I5" s="11"/>
      <c r="J5" s="11"/>
      <c r="K5" s="11"/>
    </row>
    <row r="6" spans="1:32">
      <c r="B6" s="11" t="s">
        <v>64</v>
      </c>
      <c r="C6" s="11"/>
      <c r="F6" s="11"/>
      <c r="I6" s="11"/>
      <c r="J6" s="11"/>
      <c r="K6" s="11"/>
      <c r="V6" s="37" t="s">
        <v>150</v>
      </c>
      <c r="W6" s="38"/>
      <c r="X6" s="38"/>
      <c r="Y6" s="39"/>
      <c r="Z6" s="37" t="s">
        <v>151</v>
      </c>
      <c r="AA6" s="38"/>
      <c r="AB6" s="38"/>
      <c r="AC6" s="39"/>
    </row>
    <row r="7" spans="1:32">
      <c r="A7" s="2" t="s">
        <v>61</v>
      </c>
      <c r="F7" s="6"/>
      <c r="G7" s="4"/>
      <c r="I7" s="6"/>
      <c r="J7" s="6">
        <v>65</v>
      </c>
      <c r="K7" s="13">
        <f t="shared" ref="K7" si="0">1*(IFERROR(VLOOKUP(J7,$AE$11:$AF$20,2,FALSE),"0"))</f>
        <v>0</v>
      </c>
      <c r="M7" s="4">
        <v>70</v>
      </c>
      <c r="N7" s="13">
        <f t="shared" ref="N7" si="1">1*(IFERROR(VLOOKUP(M7,$AE$11:$AF$20,2,FALSE),"0"))</f>
        <v>0</v>
      </c>
      <c r="P7" s="4">
        <v>81</v>
      </c>
      <c r="Q7" s="13">
        <f t="shared" ref="Q7:Q8" si="2">1*(IFERROR(VLOOKUP(P7,$AE$11:$AF$20,2,FALSE),"0"))</f>
        <v>0</v>
      </c>
      <c r="S7" s="4">
        <v>135</v>
      </c>
      <c r="V7" s="6"/>
      <c r="W7" s="6"/>
      <c r="X7" s="6"/>
      <c r="Y7" s="6"/>
      <c r="Z7" s="6"/>
      <c r="AA7" s="6"/>
      <c r="AB7" s="6"/>
      <c r="AC7" s="6"/>
      <c r="AD7" s="6"/>
    </row>
    <row r="8" spans="1:32">
      <c r="C8" s="4"/>
      <c r="F8" s="4"/>
      <c r="G8" s="4"/>
      <c r="I8" s="4"/>
      <c r="J8" s="4"/>
      <c r="K8" s="4"/>
      <c r="Q8" s="13">
        <f t="shared" si="2"/>
        <v>0</v>
      </c>
      <c r="V8" s="6"/>
      <c r="W8" s="6"/>
      <c r="X8" s="6"/>
      <c r="Y8" s="6"/>
      <c r="Z8" s="6"/>
      <c r="AA8" s="6"/>
      <c r="AB8" s="6"/>
      <c r="AC8" s="6"/>
      <c r="AD8" s="6"/>
    </row>
    <row r="9" spans="1:32">
      <c r="C9" s="11"/>
      <c r="F9" s="11"/>
      <c r="I9" s="11"/>
      <c r="J9" s="11"/>
      <c r="K9" s="11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2">
      <c r="A10" s="7" t="s">
        <v>162</v>
      </c>
      <c r="B10" s="5"/>
      <c r="C10" s="11"/>
      <c r="F10" s="11"/>
      <c r="I10" s="11"/>
      <c r="J10" s="11"/>
      <c r="K10" s="11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2">
      <c r="B11" s="5"/>
      <c r="C11" s="11"/>
      <c r="F11" s="11"/>
      <c r="I11" s="11"/>
      <c r="J11" s="11"/>
      <c r="K11" s="11"/>
      <c r="R11" s="6"/>
      <c r="S11" s="6"/>
      <c r="T11" s="6"/>
      <c r="U11" s="6"/>
      <c r="V11">
        <f t="shared" ref="V11:V16" si="3">+D12</f>
        <v>91</v>
      </c>
      <c r="W11">
        <f t="shared" ref="W11:W16" si="4">+G12</f>
        <v>87</v>
      </c>
      <c r="X11">
        <f t="shared" ref="X11:X16" si="5">+J12</f>
        <v>92</v>
      </c>
      <c r="Y11">
        <f t="shared" ref="Y11:Y16" si="6">+M12</f>
        <v>86</v>
      </c>
      <c r="Z11">
        <f t="shared" ref="Z11:Z16" si="7">+E12</f>
        <v>12</v>
      </c>
      <c r="AA11">
        <f t="shared" ref="AA11:AA16" si="8">+H12</f>
        <v>0</v>
      </c>
      <c r="AB11">
        <f t="shared" ref="AB11:AB16" si="9">+K12</f>
        <v>15</v>
      </c>
      <c r="AC11">
        <f t="shared" ref="AC11:AC16" si="10">+N12</f>
        <v>0</v>
      </c>
      <c r="AE11">
        <v>97</v>
      </c>
      <c r="AF11">
        <v>50</v>
      </c>
    </row>
    <row r="12" spans="1:32">
      <c r="A12" s="2" t="s">
        <v>0</v>
      </c>
      <c r="C12" s="11"/>
      <c r="D12" s="29">
        <v>91</v>
      </c>
      <c r="E12" s="13">
        <f t="shared" ref="E12:E36" si="11">1*(IFERROR(VLOOKUP(D12,$AE$11:$AF$20,2,FALSE),"0"))</f>
        <v>12</v>
      </c>
      <c r="F12" s="6"/>
      <c r="G12" s="4">
        <v>87</v>
      </c>
      <c r="H12" s="13">
        <f t="shared" ref="H12:H36" si="12">1*(IFERROR(VLOOKUP(G12,$AE$11:$AF$20,2,FALSE),"0"))</f>
        <v>0</v>
      </c>
      <c r="I12" s="6"/>
      <c r="J12" s="29">
        <v>92</v>
      </c>
      <c r="K12" s="13">
        <f t="shared" ref="K12:K36" si="13">1*(IFERROR(VLOOKUP(J12,$AE$11:$AF$20,2,FALSE),"0"))</f>
        <v>15</v>
      </c>
      <c r="M12" s="4">
        <v>86</v>
      </c>
      <c r="N12" s="13">
        <f t="shared" ref="N12:N36" si="14">1*(IFERROR(VLOOKUP(M12,$AE$11:$AF$20,2,FALSE),"0"))</f>
        <v>0</v>
      </c>
      <c r="P12" s="4">
        <v>82</v>
      </c>
      <c r="Q12" s="13">
        <f t="shared" ref="Q12:Q36" si="15">1*(IFERROR(VLOOKUP(P12,$AE$11:$AF$20,2,FALSE),"0"))</f>
        <v>0</v>
      </c>
      <c r="S12" s="4">
        <f t="shared" ref="S12:S17" si="16">LARGE(V11:Y11,1)+LARGE(V11:Y11,2)+P12*1.5</f>
        <v>306</v>
      </c>
      <c r="U12" s="13">
        <f t="shared" ref="U12:U17" si="17">LARGE(Z11:AC11,1)+LARGE(Z11:AC11,2)+Q12*1.5</f>
        <v>27</v>
      </c>
      <c r="V12">
        <f t="shared" si="3"/>
        <v>92</v>
      </c>
      <c r="W12">
        <f t="shared" si="4"/>
        <v>90</v>
      </c>
      <c r="X12">
        <f t="shared" si="5"/>
        <v>77</v>
      </c>
      <c r="Y12">
        <f t="shared" si="6"/>
        <v>78</v>
      </c>
      <c r="Z12">
        <f t="shared" si="7"/>
        <v>15</v>
      </c>
      <c r="AA12">
        <f t="shared" si="8"/>
        <v>9</v>
      </c>
      <c r="AB12">
        <f t="shared" si="9"/>
        <v>0</v>
      </c>
      <c r="AC12">
        <f t="shared" si="10"/>
        <v>0</v>
      </c>
      <c r="AE12">
        <v>96</v>
      </c>
      <c r="AF12">
        <v>40</v>
      </c>
    </row>
    <row r="13" spans="1:32">
      <c r="A13" s="2" t="s">
        <v>46</v>
      </c>
      <c r="B13" s="5"/>
      <c r="D13" s="29">
        <v>92</v>
      </c>
      <c r="E13" s="13">
        <f t="shared" si="11"/>
        <v>15</v>
      </c>
      <c r="G13" s="29">
        <v>90</v>
      </c>
      <c r="H13" s="13">
        <f t="shared" si="12"/>
        <v>9</v>
      </c>
      <c r="J13" s="6">
        <v>77</v>
      </c>
      <c r="K13" s="13">
        <f t="shared" si="13"/>
        <v>0</v>
      </c>
      <c r="M13" s="4">
        <v>78</v>
      </c>
      <c r="N13" s="13">
        <f t="shared" si="14"/>
        <v>0</v>
      </c>
      <c r="P13" s="4">
        <v>87</v>
      </c>
      <c r="Q13" s="13">
        <f t="shared" si="15"/>
        <v>0</v>
      </c>
      <c r="S13" s="4">
        <f t="shared" si="16"/>
        <v>312.5</v>
      </c>
      <c r="U13" s="13">
        <f t="shared" si="17"/>
        <v>24</v>
      </c>
      <c r="V13">
        <f t="shared" si="3"/>
        <v>84</v>
      </c>
      <c r="W13">
        <f t="shared" si="4"/>
        <v>78</v>
      </c>
      <c r="X13">
        <f t="shared" si="5"/>
        <v>90</v>
      </c>
      <c r="Y13">
        <f t="shared" si="6"/>
        <v>85</v>
      </c>
      <c r="Z13">
        <f t="shared" si="7"/>
        <v>0</v>
      </c>
      <c r="AA13">
        <f t="shared" si="8"/>
        <v>0</v>
      </c>
      <c r="AB13">
        <f t="shared" si="9"/>
        <v>9</v>
      </c>
      <c r="AC13">
        <f t="shared" si="10"/>
        <v>0</v>
      </c>
      <c r="AE13" s="10">
        <v>95</v>
      </c>
      <c r="AF13" s="10">
        <v>30</v>
      </c>
    </row>
    <row r="14" spans="1:32">
      <c r="A14" s="2" t="s">
        <v>10</v>
      </c>
      <c r="C14" s="11"/>
      <c r="D14" s="4">
        <v>84</v>
      </c>
      <c r="E14" s="13">
        <f t="shared" si="11"/>
        <v>0</v>
      </c>
      <c r="F14" s="6"/>
      <c r="G14" s="4">
        <v>78</v>
      </c>
      <c r="H14" s="13">
        <f t="shared" si="12"/>
        <v>0</v>
      </c>
      <c r="I14" s="6"/>
      <c r="J14" s="29">
        <v>90</v>
      </c>
      <c r="K14" s="13">
        <f t="shared" si="13"/>
        <v>9</v>
      </c>
      <c r="M14" s="4">
        <v>85</v>
      </c>
      <c r="N14" s="13">
        <f t="shared" si="14"/>
        <v>0</v>
      </c>
      <c r="P14" s="4">
        <v>85</v>
      </c>
      <c r="Q14" s="13">
        <f t="shared" si="15"/>
        <v>0</v>
      </c>
      <c r="S14" s="4">
        <f t="shared" si="16"/>
        <v>302.5</v>
      </c>
      <c r="U14" s="13">
        <f t="shared" si="17"/>
        <v>9</v>
      </c>
      <c r="V14">
        <f t="shared" si="3"/>
        <v>83</v>
      </c>
      <c r="W14">
        <f t="shared" si="4"/>
        <v>77</v>
      </c>
      <c r="X14">
        <f t="shared" si="5"/>
        <v>73</v>
      </c>
      <c r="Y14">
        <f t="shared" si="6"/>
        <v>86</v>
      </c>
      <c r="Z14">
        <f t="shared" si="7"/>
        <v>0</v>
      </c>
      <c r="AA14">
        <f t="shared" si="8"/>
        <v>0</v>
      </c>
      <c r="AB14">
        <f t="shared" si="9"/>
        <v>0</v>
      </c>
      <c r="AC14">
        <f t="shared" si="10"/>
        <v>0</v>
      </c>
      <c r="AE14">
        <v>94</v>
      </c>
      <c r="AF14">
        <v>25</v>
      </c>
    </row>
    <row r="15" spans="1:32">
      <c r="A15" s="2" t="s">
        <v>11</v>
      </c>
      <c r="C15" s="11"/>
      <c r="D15" s="4">
        <v>83</v>
      </c>
      <c r="E15" s="13">
        <f t="shared" si="11"/>
        <v>0</v>
      </c>
      <c r="F15" s="6"/>
      <c r="G15" s="4">
        <v>77</v>
      </c>
      <c r="H15" s="13">
        <f t="shared" si="12"/>
        <v>0</v>
      </c>
      <c r="I15" s="6"/>
      <c r="J15" s="6">
        <v>73</v>
      </c>
      <c r="K15" s="13">
        <f t="shared" si="13"/>
        <v>0</v>
      </c>
      <c r="M15" s="4">
        <v>86</v>
      </c>
      <c r="N15" s="13">
        <f t="shared" si="14"/>
        <v>0</v>
      </c>
      <c r="P15" s="4">
        <v>89</v>
      </c>
      <c r="Q15" s="13">
        <f t="shared" si="15"/>
        <v>6</v>
      </c>
      <c r="S15" s="4">
        <f t="shared" si="16"/>
        <v>302.5</v>
      </c>
      <c r="U15" s="13">
        <f t="shared" si="17"/>
        <v>9</v>
      </c>
      <c r="V15">
        <f t="shared" si="3"/>
        <v>82</v>
      </c>
      <c r="W15">
        <f t="shared" si="4"/>
        <v>90</v>
      </c>
      <c r="X15">
        <f t="shared" si="5"/>
        <v>82</v>
      </c>
      <c r="Y15">
        <f t="shared" si="6"/>
        <v>78</v>
      </c>
      <c r="Z15">
        <f t="shared" si="7"/>
        <v>0</v>
      </c>
      <c r="AA15">
        <f t="shared" si="8"/>
        <v>9</v>
      </c>
      <c r="AB15">
        <f t="shared" si="9"/>
        <v>0</v>
      </c>
      <c r="AC15">
        <f t="shared" si="10"/>
        <v>0</v>
      </c>
      <c r="AE15">
        <v>93</v>
      </c>
      <c r="AF15">
        <v>20</v>
      </c>
    </row>
    <row r="16" spans="1:32">
      <c r="A16" s="2" t="s">
        <v>38</v>
      </c>
      <c r="D16" s="4">
        <v>82</v>
      </c>
      <c r="E16" s="13">
        <f t="shared" si="11"/>
        <v>0</v>
      </c>
      <c r="G16" s="29">
        <v>90</v>
      </c>
      <c r="H16" s="13">
        <f t="shared" si="12"/>
        <v>9</v>
      </c>
      <c r="J16" s="6">
        <v>82</v>
      </c>
      <c r="K16" s="13">
        <f t="shared" si="13"/>
        <v>0</v>
      </c>
      <c r="M16" s="4">
        <v>78</v>
      </c>
      <c r="N16" s="13">
        <f t="shared" si="14"/>
        <v>0</v>
      </c>
      <c r="P16" s="4">
        <v>81</v>
      </c>
      <c r="Q16" s="13">
        <f t="shared" si="15"/>
        <v>0</v>
      </c>
      <c r="S16" s="4">
        <f t="shared" si="16"/>
        <v>293.5</v>
      </c>
      <c r="U16" s="13">
        <f t="shared" si="17"/>
        <v>9</v>
      </c>
      <c r="V16">
        <f t="shared" si="3"/>
        <v>63</v>
      </c>
      <c r="W16">
        <f t="shared" si="4"/>
        <v>90</v>
      </c>
      <c r="X16">
        <f t="shared" si="5"/>
        <v>78</v>
      </c>
      <c r="Y16">
        <f t="shared" si="6"/>
        <v>78</v>
      </c>
      <c r="Z16">
        <f t="shared" si="7"/>
        <v>0</v>
      </c>
      <c r="AA16">
        <f t="shared" si="8"/>
        <v>9</v>
      </c>
      <c r="AB16">
        <f t="shared" si="9"/>
        <v>0</v>
      </c>
      <c r="AC16">
        <f t="shared" si="10"/>
        <v>0</v>
      </c>
      <c r="AE16">
        <v>92</v>
      </c>
      <c r="AF16">
        <v>15</v>
      </c>
    </row>
    <row r="17" spans="1:32">
      <c r="A17" s="2" t="s">
        <v>19</v>
      </c>
      <c r="C17" s="11"/>
      <c r="D17" s="4">
        <v>63</v>
      </c>
      <c r="E17" s="13">
        <f t="shared" si="11"/>
        <v>0</v>
      </c>
      <c r="F17" s="6"/>
      <c r="G17" s="29">
        <v>90</v>
      </c>
      <c r="H17" s="13">
        <f t="shared" si="12"/>
        <v>9</v>
      </c>
      <c r="I17" s="6"/>
      <c r="J17" s="6">
        <v>78</v>
      </c>
      <c r="K17" s="13">
        <f t="shared" si="13"/>
        <v>0</v>
      </c>
      <c r="M17" s="4">
        <v>78</v>
      </c>
      <c r="N17" s="13">
        <f t="shared" si="14"/>
        <v>0</v>
      </c>
      <c r="P17" s="4">
        <v>81</v>
      </c>
      <c r="Q17" s="13">
        <f t="shared" si="15"/>
        <v>0</v>
      </c>
      <c r="S17" s="4">
        <f t="shared" si="16"/>
        <v>289.5</v>
      </c>
      <c r="U17" s="13">
        <f t="shared" si="17"/>
        <v>9</v>
      </c>
      <c r="V17" t="e">
        <f>+#REF!</f>
        <v>#REF!</v>
      </c>
      <c r="W17" t="e">
        <f>+#REF!</f>
        <v>#REF!</v>
      </c>
      <c r="X17" t="e">
        <f>+#REF!</f>
        <v>#REF!</v>
      </c>
      <c r="Y17" t="e">
        <f>+#REF!</f>
        <v>#REF!</v>
      </c>
      <c r="Z17" t="e">
        <f>+#REF!</f>
        <v>#REF!</v>
      </c>
      <c r="AA17" t="e">
        <f>+#REF!</f>
        <v>#REF!</v>
      </c>
      <c r="AB17" t="e">
        <f>+#REF!</f>
        <v>#REF!</v>
      </c>
      <c r="AC17" t="e">
        <f>+#REF!</f>
        <v>#REF!</v>
      </c>
      <c r="AE17">
        <v>91</v>
      </c>
      <c r="AF17">
        <v>12</v>
      </c>
    </row>
    <row r="18" spans="1:32">
      <c r="A18" s="2" t="s">
        <v>39</v>
      </c>
      <c r="B18" s="5"/>
      <c r="C18" s="11"/>
      <c r="D18" s="4">
        <v>84</v>
      </c>
      <c r="E18" s="13">
        <f t="shared" si="11"/>
        <v>0</v>
      </c>
      <c r="F18" s="6"/>
      <c r="G18" s="6">
        <v>79</v>
      </c>
      <c r="H18" s="13">
        <f t="shared" si="12"/>
        <v>0</v>
      </c>
      <c r="I18" s="6"/>
      <c r="J18" s="6">
        <v>89</v>
      </c>
      <c r="K18" s="13">
        <f t="shared" si="13"/>
        <v>6</v>
      </c>
      <c r="M18" s="4">
        <v>85</v>
      </c>
      <c r="N18" s="13">
        <f t="shared" si="14"/>
        <v>0</v>
      </c>
      <c r="P18" s="4">
        <v>80</v>
      </c>
      <c r="Q18" s="13">
        <f t="shared" si="15"/>
        <v>0</v>
      </c>
      <c r="S18" s="4">
        <f>LARGE(V18:Y18,1)+LARGE(V18:Y18,2)+P18*1.5</f>
        <v>294</v>
      </c>
      <c r="U18" s="13">
        <f>LARGE(Z18:AC18,1)+LARGE(Z18:AC18,2)+Q18*1.5</f>
        <v>6</v>
      </c>
      <c r="V18">
        <f>+D18</f>
        <v>84</v>
      </c>
      <c r="W18">
        <f>+G18</f>
        <v>79</v>
      </c>
      <c r="X18">
        <f>+J18</f>
        <v>89</v>
      </c>
      <c r="Y18">
        <f>+M18</f>
        <v>85</v>
      </c>
      <c r="Z18">
        <f>+E18</f>
        <v>0</v>
      </c>
      <c r="AA18">
        <f>+H18</f>
        <v>0</v>
      </c>
      <c r="AB18">
        <f>+K18</f>
        <v>6</v>
      </c>
      <c r="AC18">
        <f>+N18</f>
        <v>0</v>
      </c>
      <c r="AE18">
        <v>90</v>
      </c>
      <c r="AF18">
        <v>9</v>
      </c>
    </row>
    <row r="19" spans="1:32">
      <c r="A19" s="2" t="s">
        <v>9</v>
      </c>
      <c r="D19" s="4">
        <v>85</v>
      </c>
      <c r="E19" s="13">
        <f t="shared" si="11"/>
        <v>0</v>
      </c>
      <c r="F19" s="6"/>
      <c r="G19" s="4">
        <v>86</v>
      </c>
      <c r="H19" s="13">
        <f t="shared" si="12"/>
        <v>0</v>
      </c>
      <c r="I19" s="6"/>
      <c r="J19" s="6">
        <v>86</v>
      </c>
      <c r="K19" s="13">
        <f t="shared" si="13"/>
        <v>0</v>
      </c>
      <c r="M19" s="4">
        <v>73</v>
      </c>
      <c r="N19" s="13">
        <f t="shared" si="14"/>
        <v>0</v>
      </c>
      <c r="P19" s="4">
        <v>88</v>
      </c>
      <c r="Q19" s="13">
        <f t="shared" si="15"/>
        <v>3</v>
      </c>
      <c r="S19" s="4">
        <f>LARGE(V19:Y19,1)+LARGE(V19:Y19,2)+P19*1.5</f>
        <v>304</v>
      </c>
      <c r="U19" s="13">
        <f>LARGE(Z19:AC19,1)+LARGE(Z19:AC19,2)+Q19*1.5</f>
        <v>4.5</v>
      </c>
      <c r="V19">
        <f>+D19</f>
        <v>85</v>
      </c>
      <c r="W19">
        <f>+G19</f>
        <v>86</v>
      </c>
      <c r="X19">
        <f>+J19</f>
        <v>86</v>
      </c>
      <c r="Y19">
        <f>+M19</f>
        <v>73</v>
      </c>
      <c r="Z19">
        <f>+E19</f>
        <v>0</v>
      </c>
      <c r="AA19">
        <f>+H19</f>
        <v>0</v>
      </c>
      <c r="AB19">
        <f>+K19</f>
        <v>0</v>
      </c>
      <c r="AC19">
        <f>+N19</f>
        <v>0</v>
      </c>
      <c r="AE19">
        <v>89</v>
      </c>
      <c r="AF19">
        <v>6</v>
      </c>
    </row>
    <row r="20" spans="1:32">
      <c r="A20" s="10" t="s">
        <v>15</v>
      </c>
      <c r="D20" s="4">
        <v>81</v>
      </c>
      <c r="E20" s="13">
        <f t="shared" si="11"/>
        <v>0</v>
      </c>
      <c r="G20" s="4">
        <v>83</v>
      </c>
      <c r="H20" s="13">
        <f t="shared" si="12"/>
        <v>0</v>
      </c>
      <c r="J20" s="6">
        <v>85</v>
      </c>
      <c r="K20" s="13">
        <f t="shared" si="13"/>
        <v>0</v>
      </c>
      <c r="M20" s="4">
        <v>85</v>
      </c>
      <c r="N20" s="13">
        <f t="shared" si="14"/>
        <v>0</v>
      </c>
      <c r="P20" s="4">
        <v>86</v>
      </c>
      <c r="Q20" s="13">
        <f t="shared" si="15"/>
        <v>0</v>
      </c>
      <c r="S20" s="4">
        <f t="shared" ref="S20:S36" si="18">LARGE(V21:Y21,1)+LARGE(V21:Y21,2)+P20*1.5</f>
        <v>299</v>
      </c>
      <c r="U20" s="13">
        <f t="shared" ref="U20:U36" si="19">LARGE(Z21:AC21,1)+LARGE(Z21:AC21,2)+Q20*1.5</f>
        <v>0</v>
      </c>
      <c r="V20" t="e">
        <f>+#REF!</f>
        <v>#REF!</v>
      </c>
      <c r="W20" t="e">
        <f>+#REF!</f>
        <v>#REF!</v>
      </c>
      <c r="X20" t="e">
        <f>+#REF!</f>
        <v>#REF!</v>
      </c>
      <c r="Y20" t="e">
        <f>+#REF!</f>
        <v>#REF!</v>
      </c>
      <c r="Z20" t="e">
        <f>+#REF!</f>
        <v>#REF!</v>
      </c>
      <c r="AA20" t="e">
        <f>+#REF!</f>
        <v>#REF!</v>
      </c>
      <c r="AB20" t="e">
        <f>+#REF!</f>
        <v>#REF!</v>
      </c>
      <c r="AC20" t="e">
        <f>+#REF!</f>
        <v>#REF!</v>
      </c>
      <c r="AE20">
        <v>88</v>
      </c>
      <c r="AF20">
        <v>3</v>
      </c>
    </row>
    <row r="21" spans="1:32">
      <c r="A21" s="10" t="s">
        <v>41</v>
      </c>
      <c r="B21" s="5"/>
      <c r="E21" s="13">
        <f t="shared" si="11"/>
        <v>0</v>
      </c>
      <c r="G21" s="6">
        <v>84</v>
      </c>
      <c r="H21" s="13">
        <f t="shared" si="12"/>
        <v>0</v>
      </c>
      <c r="J21" s="6">
        <v>85</v>
      </c>
      <c r="K21" s="13">
        <f t="shared" si="13"/>
        <v>0</v>
      </c>
      <c r="M21" s="4">
        <v>82</v>
      </c>
      <c r="N21" s="13">
        <f t="shared" si="14"/>
        <v>0</v>
      </c>
      <c r="P21" s="4">
        <v>82</v>
      </c>
      <c r="Q21" s="13">
        <f t="shared" si="15"/>
        <v>0</v>
      </c>
      <c r="S21" s="4">
        <f t="shared" si="18"/>
        <v>292</v>
      </c>
      <c r="U21" s="13">
        <f t="shared" si="19"/>
        <v>0</v>
      </c>
      <c r="V21">
        <f t="shared" ref="V21:V37" si="20">+D20</f>
        <v>81</v>
      </c>
      <c r="W21">
        <f t="shared" ref="W21:W37" si="21">+G20</f>
        <v>83</v>
      </c>
      <c r="X21">
        <f t="shared" ref="X21:X37" si="22">+J20</f>
        <v>85</v>
      </c>
      <c r="Y21">
        <f t="shared" ref="Y21:Y37" si="23">+M20</f>
        <v>85</v>
      </c>
      <c r="Z21">
        <f t="shared" ref="Z21:Z37" si="24">+E20</f>
        <v>0</v>
      </c>
      <c r="AA21">
        <f t="shared" ref="AA21:AA37" si="25">+H20</f>
        <v>0</v>
      </c>
      <c r="AB21">
        <f t="shared" ref="AB21:AB37" si="26">+K20</f>
        <v>0</v>
      </c>
      <c r="AC21">
        <f t="shared" ref="AC21:AC37" si="27">+N20</f>
        <v>0</v>
      </c>
    </row>
    <row r="22" spans="1:32">
      <c r="A22" s="10" t="s">
        <v>27</v>
      </c>
      <c r="C22" s="11"/>
      <c r="D22" s="4">
        <v>80</v>
      </c>
      <c r="E22" s="13">
        <f t="shared" si="11"/>
        <v>0</v>
      </c>
      <c r="G22" s="4">
        <v>83</v>
      </c>
      <c r="H22" s="13">
        <f t="shared" si="12"/>
        <v>0</v>
      </c>
      <c r="J22" s="6">
        <v>46</v>
      </c>
      <c r="K22" s="13">
        <f t="shared" si="13"/>
        <v>0</v>
      </c>
      <c r="M22" s="4">
        <v>79</v>
      </c>
      <c r="N22" s="13">
        <f t="shared" si="14"/>
        <v>0</v>
      </c>
      <c r="P22" s="4">
        <v>85</v>
      </c>
      <c r="Q22" s="13">
        <f t="shared" si="15"/>
        <v>0</v>
      </c>
      <c r="S22" s="4">
        <f t="shared" si="18"/>
        <v>290.5</v>
      </c>
      <c r="U22" s="13">
        <f t="shared" si="19"/>
        <v>0</v>
      </c>
      <c r="V22">
        <f t="shared" si="20"/>
        <v>0</v>
      </c>
      <c r="W22">
        <f t="shared" si="21"/>
        <v>84</v>
      </c>
      <c r="X22">
        <f t="shared" si="22"/>
        <v>85</v>
      </c>
      <c r="Y22">
        <f t="shared" si="23"/>
        <v>82</v>
      </c>
      <c r="Z22">
        <f t="shared" si="24"/>
        <v>0</v>
      </c>
      <c r="AA22">
        <f t="shared" si="25"/>
        <v>0</v>
      </c>
      <c r="AB22">
        <f t="shared" si="26"/>
        <v>0</v>
      </c>
      <c r="AC22">
        <f t="shared" si="27"/>
        <v>0</v>
      </c>
    </row>
    <row r="23" spans="1:32">
      <c r="A23" s="10" t="s">
        <v>54</v>
      </c>
      <c r="E23" s="13">
        <f t="shared" si="11"/>
        <v>0</v>
      </c>
      <c r="H23" s="13">
        <f t="shared" si="12"/>
        <v>0</v>
      </c>
      <c r="J23" s="6">
        <v>87</v>
      </c>
      <c r="K23" s="13">
        <f t="shared" si="13"/>
        <v>0</v>
      </c>
      <c r="M23" s="4">
        <v>77</v>
      </c>
      <c r="N23" s="13">
        <f t="shared" si="14"/>
        <v>0</v>
      </c>
      <c r="P23" s="4">
        <v>84</v>
      </c>
      <c r="Q23" s="13">
        <f t="shared" si="15"/>
        <v>0</v>
      </c>
      <c r="S23" s="4">
        <f t="shared" si="18"/>
        <v>290</v>
      </c>
      <c r="U23" s="13">
        <f t="shared" si="19"/>
        <v>0</v>
      </c>
      <c r="V23">
        <f t="shared" si="20"/>
        <v>80</v>
      </c>
      <c r="W23">
        <f t="shared" si="21"/>
        <v>83</v>
      </c>
      <c r="X23">
        <f t="shared" si="22"/>
        <v>46</v>
      </c>
      <c r="Y23">
        <f t="shared" si="23"/>
        <v>79</v>
      </c>
      <c r="Z23">
        <f t="shared" si="24"/>
        <v>0</v>
      </c>
      <c r="AA23">
        <f t="shared" si="25"/>
        <v>0</v>
      </c>
      <c r="AB23">
        <f t="shared" si="26"/>
        <v>0</v>
      </c>
      <c r="AC23">
        <f t="shared" si="27"/>
        <v>0</v>
      </c>
    </row>
    <row r="24" spans="1:32">
      <c r="A24" s="10" t="s">
        <v>195</v>
      </c>
      <c r="B24" s="5"/>
      <c r="D24" s="4">
        <v>82</v>
      </c>
      <c r="E24" s="13">
        <f t="shared" si="11"/>
        <v>0</v>
      </c>
      <c r="F24" s="6"/>
      <c r="H24" s="13">
        <f t="shared" si="12"/>
        <v>0</v>
      </c>
      <c r="I24" s="6"/>
      <c r="J24" s="6">
        <v>77</v>
      </c>
      <c r="K24" s="13">
        <f t="shared" si="13"/>
        <v>0</v>
      </c>
      <c r="M24" s="4">
        <v>64</v>
      </c>
      <c r="N24" s="13">
        <f t="shared" si="14"/>
        <v>0</v>
      </c>
      <c r="P24" s="4">
        <v>87</v>
      </c>
      <c r="Q24" s="13">
        <f t="shared" si="15"/>
        <v>0</v>
      </c>
      <c r="S24" s="4">
        <f t="shared" si="18"/>
        <v>289.5</v>
      </c>
      <c r="U24" s="13">
        <f t="shared" si="19"/>
        <v>0</v>
      </c>
      <c r="V24">
        <f t="shared" si="20"/>
        <v>0</v>
      </c>
      <c r="W24">
        <f t="shared" si="21"/>
        <v>0</v>
      </c>
      <c r="X24">
        <f t="shared" si="22"/>
        <v>87</v>
      </c>
      <c r="Y24">
        <f t="shared" si="23"/>
        <v>77</v>
      </c>
      <c r="Z24">
        <f t="shared" si="24"/>
        <v>0</v>
      </c>
      <c r="AA24">
        <f t="shared" si="25"/>
        <v>0</v>
      </c>
      <c r="AB24">
        <f t="shared" si="26"/>
        <v>0</v>
      </c>
      <c r="AC24">
        <f t="shared" si="27"/>
        <v>0</v>
      </c>
    </row>
    <row r="25" spans="1:32">
      <c r="A25" s="10" t="s">
        <v>21</v>
      </c>
      <c r="D25" s="4">
        <v>75</v>
      </c>
      <c r="E25" s="13">
        <f t="shared" si="11"/>
        <v>0</v>
      </c>
      <c r="F25" s="6"/>
      <c r="G25" s="6">
        <v>85</v>
      </c>
      <c r="H25" s="13">
        <f t="shared" si="12"/>
        <v>0</v>
      </c>
      <c r="I25" s="6"/>
      <c r="J25" s="6"/>
      <c r="K25" s="13">
        <f t="shared" si="13"/>
        <v>0</v>
      </c>
      <c r="M25" s="4">
        <v>86</v>
      </c>
      <c r="N25" s="13">
        <f t="shared" si="14"/>
        <v>0</v>
      </c>
      <c r="P25" s="4">
        <v>77</v>
      </c>
      <c r="Q25" s="13">
        <f t="shared" si="15"/>
        <v>0</v>
      </c>
      <c r="S25" s="4">
        <f t="shared" si="18"/>
        <v>286.5</v>
      </c>
      <c r="U25" s="13">
        <f t="shared" si="19"/>
        <v>0</v>
      </c>
      <c r="V25">
        <f t="shared" si="20"/>
        <v>82</v>
      </c>
      <c r="W25">
        <f t="shared" si="21"/>
        <v>0</v>
      </c>
      <c r="X25">
        <f t="shared" si="22"/>
        <v>77</v>
      </c>
      <c r="Y25">
        <f t="shared" si="23"/>
        <v>64</v>
      </c>
      <c r="Z25">
        <f t="shared" si="24"/>
        <v>0</v>
      </c>
      <c r="AA25">
        <f t="shared" si="25"/>
        <v>0</v>
      </c>
      <c r="AB25">
        <f t="shared" si="26"/>
        <v>0</v>
      </c>
      <c r="AC25">
        <f t="shared" si="27"/>
        <v>0</v>
      </c>
    </row>
    <row r="26" spans="1:32">
      <c r="A26" s="10" t="s">
        <v>111</v>
      </c>
      <c r="C26" s="11"/>
      <c r="D26" s="4">
        <v>85</v>
      </c>
      <c r="E26" s="13">
        <f t="shared" si="11"/>
        <v>0</v>
      </c>
      <c r="F26" s="6"/>
      <c r="G26" s="6">
        <v>65</v>
      </c>
      <c r="H26" s="13">
        <f t="shared" si="12"/>
        <v>0</v>
      </c>
      <c r="I26" s="6"/>
      <c r="J26" s="6">
        <v>76</v>
      </c>
      <c r="K26" s="13">
        <f t="shared" si="13"/>
        <v>0</v>
      </c>
      <c r="M26" s="4">
        <v>78</v>
      </c>
      <c r="N26" s="13">
        <f t="shared" si="14"/>
        <v>0</v>
      </c>
      <c r="P26" s="4">
        <v>75</v>
      </c>
      <c r="Q26" s="13">
        <f t="shared" si="15"/>
        <v>0</v>
      </c>
      <c r="S26" s="4">
        <f t="shared" si="18"/>
        <v>275.5</v>
      </c>
      <c r="U26" s="13">
        <f t="shared" si="19"/>
        <v>0</v>
      </c>
      <c r="V26">
        <f t="shared" si="20"/>
        <v>75</v>
      </c>
      <c r="W26">
        <f t="shared" si="21"/>
        <v>85</v>
      </c>
      <c r="X26">
        <f t="shared" si="22"/>
        <v>0</v>
      </c>
      <c r="Y26">
        <f t="shared" si="23"/>
        <v>86</v>
      </c>
      <c r="Z26">
        <f t="shared" si="24"/>
        <v>0</v>
      </c>
      <c r="AA26">
        <f t="shared" si="25"/>
        <v>0</v>
      </c>
      <c r="AB26">
        <f t="shared" si="26"/>
        <v>0</v>
      </c>
      <c r="AC26">
        <f t="shared" si="27"/>
        <v>0</v>
      </c>
    </row>
    <row r="27" spans="1:32">
      <c r="A27" s="10" t="s">
        <v>115</v>
      </c>
      <c r="B27" s="5"/>
      <c r="E27" s="13">
        <f t="shared" si="11"/>
        <v>0</v>
      </c>
      <c r="F27" s="6"/>
      <c r="G27" s="6">
        <v>72</v>
      </c>
      <c r="H27" s="13">
        <f t="shared" si="12"/>
        <v>0</v>
      </c>
      <c r="I27" s="6"/>
      <c r="J27" s="6">
        <v>56</v>
      </c>
      <c r="K27" s="13">
        <f t="shared" si="13"/>
        <v>0</v>
      </c>
      <c r="N27" s="13">
        <f t="shared" si="14"/>
        <v>0</v>
      </c>
      <c r="P27" s="4">
        <v>85</v>
      </c>
      <c r="Q27" s="13">
        <f t="shared" si="15"/>
        <v>0</v>
      </c>
      <c r="S27" s="4">
        <f t="shared" si="18"/>
        <v>255.5</v>
      </c>
      <c r="U27" s="13">
        <f t="shared" si="19"/>
        <v>0</v>
      </c>
      <c r="V27">
        <f t="shared" si="20"/>
        <v>85</v>
      </c>
      <c r="W27">
        <f t="shared" si="21"/>
        <v>65</v>
      </c>
      <c r="X27">
        <f t="shared" si="22"/>
        <v>76</v>
      </c>
      <c r="Y27">
        <f t="shared" si="23"/>
        <v>78</v>
      </c>
      <c r="Z27">
        <f t="shared" si="24"/>
        <v>0</v>
      </c>
      <c r="AA27">
        <f t="shared" si="25"/>
        <v>0</v>
      </c>
      <c r="AB27">
        <f t="shared" si="26"/>
        <v>0</v>
      </c>
      <c r="AC27">
        <f t="shared" si="27"/>
        <v>0</v>
      </c>
    </row>
    <row r="28" spans="1:32">
      <c r="A28" s="10" t="s">
        <v>93</v>
      </c>
      <c r="C28" s="11"/>
      <c r="D28" s="4">
        <v>70</v>
      </c>
      <c r="E28" s="13">
        <f t="shared" si="11"/>
        <v>0</v>
      </c>
      <c r="F28" s="6"/>
      <c r="G28" s="6">
        <v>61</v>
      </c>
      <c r="H28" s="13">
        <f t="shared" si="12"/>
        <v>0</v>
      </c>
      <c r="I28" s="6"/>
      <c r="J28" s="6"/>
      <c r="K28" s="13">
        <f t="shared" si="13"/>
        <v>0</v>
      </c>
      <c r="N28" s="13">
        <f t="shared" si="14"/>
        <v>0</v>
      </c>
      <c r="P28" s="4">
        <v>81</v>
      </c>
      <c r="Q28" s="13">
        <f t="shared" si="15"/>
        <v>0</v>
      </c>
      <c r="S28" s="4">
        <f t="shared" si="18"/>
        <v>252.5</v>
      </c>
      <c r="U28" s="13">
        <f t="shared" si="19"/>
        <v>0</v>
      </c>
      <c r="V28">
        <f t="shared" si="20"/>
        <v>0</v>
      </c>
      <c r="W28">
        <f t="shared" si="21"/>
        <v>72</v>
      </c>
      <c r="X28">
        <f t="shared" si="22"/>
        <v>56</v>
      </c>
      <c r="Y28">
        <f t="shared" si="23"/>
        <v>0</v>
      </c>
      <c r="Z28">
        <f t="shared" si="24"/>
        <v>0</v>
      </c>
      <c r="AA28">
        <f t="shared" si="25"/>
        <v>0</v>
      </c>
      <c r="AB28">
        <f t="shared" si="26"/>
        <v>0</v>
      </c>
      <c r="AC28">
        <f t="shared" si="27"/>
        <v>0</v>
      </c>
    </row>
    <row r="29" spans="1:32">
      <c r="A29" s="10" t="s">
        <v>123</v>
      </c>
      <c r="C29" s="11"/>
      <c r="D29" s="4">
        <v>70</v>
      </c>
      <c r="E29" s="13">
        <f t="shared" si="11"/>
        <v>0</v>
      </c>
      <c r="F29" s="6"/>
      <c r="G29" s="4"/>
      <c r="H29" s="13">
        <f t="shared" si="12"/>
        <v>0</v>
      </c>
      <c r="I29" s="6"/>
      <c r="J29" s="6">
        <v>82</v>
      </c>
      <c r="K29" s="13">
        <f t="shared" si="13"/>
        <v>0</v>
      </c>
      <c r="N29" s="13">
        <f t="shared" si="14"/>
        <v>0</v>
      </c>
      <c r="P29" s="4">
        <v>63</v>
      </c>
      <c r="Q29" s="13">
        <f t="shared" si="15"/>
        <v>0</v>
      </c>
      <c r="S29" s="4">
        <f t="shared" si="18"/>
        <v>246.5</v>
      </c>
      <c r="U29" s="13">
        <f t="shared" si="19"/>
        <v>0</v>
      </c>
      <c r="V29">
        <f t="shared" si="20"/>
        <v>70</v>
      </c>
      <c r="W29">
        <f t="shared" si="21"/>
        <v>61</v>
      </c>
      <c r="X29">
        <f t="shared" si="22"/>
        <v>0</v>
      </c>
      <c r="Y29">
        <f t="shared" si="23"/>
        <v>0</v>
      </c>
      <c r="Z29">
        <f t="shared" si="24"/>
        <v>0</v>
      </c>
      <c r="AA29">
        <f t="shared" si="25"/>
        <v>0</v>
      </c>
      <c r="AB29">
        <f t="shared" si="26"/>
        <v>0</v>
      </c>
      <c r="AC29">
        <f t="shared" si="27"/>
        <v>0</v>
      </c>
    </row>
    <row r="30" spans="1:32">
      <c r="C30" s="11"/>
      <c r="E30" s="13">
        <f t="shared" si="11"/>
        <v>0</v>
      </c>
      <c r="F30" s="6"/>
      <c r="H30" s="13">
        <f t="shared" si="12"/>
        <v>0</v>
      </c>
      <c r="I30" s="6"/>
      <c r="J30" s="6"/>
      <c r="K30" s="13">
        <f t="shared" si="13"/>
        <v>0</v>
      </c>
      <c r="N30" s="13">
        <f t="shared" si="14"/>
        <v>0</v>
      </c>
      <c r="Q30" s="13">
        <f t="shared" si="15"/>
        <v>0</v>
      </c>
      <c r="S30" s="4">
        <f t="shared" si="18"/>
        <v>0</v>
      </c>
      <c r="U30" s="13">
        <f t="shared" si="19"/>
        <v>0</v>
      </c>
      <c r="V30">
        <f t="shared" si="20"/>
        <v>70</v>
      </c>
      <c r="W30">
        <f t="shared" si="21"/>
        <v>0</v>
      </c>
      <c r="X30">
        <f t="shared" si="22"/>
        <v>82</v>
      </c>
      <c r="Y30">
        <f t="shared" si="23"/>
        <v>0</v>
      </c>
      <c r="Z30">
        <f t="shared" si="24"/>
        <v>0</v>
      </c>
      <c r="AA30">
        <f t="shared" si="25"/>
        <v>0</v>
      </c>
      <c r="AB30">
        <f t="shared" si="26"/>
        <v>0</v>
      </c>
      <c r="AC30">
        <f t="shared" si="27"/>
        <v>0</v>
      </c>
    </row>
    <row r="31" spans="1:32">
      <c r="E31" s="13">
        <f t="shared" si="11"/>
        <v>0</v>
      </c>
      <c r="G31" s="4"/>
      <c r="H31" s="13">
        <f t="shared" si="12"/>
        <v>0</v>
      </c>
      <c r="J31" s="6"/>
      <c r="K31" s="13">
        <f t="shared" si="13"/>
        <v>0</v>
      </c>
      <c r="N31" s="13">
        <f t="shared" si="14"/>
        <v>0</v>
      </c>
      <c r="Q31" s="13">
        <f t="shared" si="15"/>
        <v>0</v>
      </c>
      <c r="S31" s="4">
        <f t="shared" si="18"/>
        <v>0</v>
      </c>
      <c r="U31" s="13">
        <f t="shared" si="19"/>
        <v>0</v>
      </c>
      <c r="V31">
        <f t="shared" si="20"/>
        <v>0</v>
      </c>
      <c r="W31">
        <f t="shared" si="21"/>
        <v>0</v>
      </c>
      <c r="X31">
        <f t="shared" si="22"/>
        <v>0</v>
      </c>
      <c r="Y31">
        <f t="shared" si="23"/>
        <v>0</v>
      </c>
      <c r="Z31">
        <f t="shared" si="24"/>
        <v>0</v>
      </c>
      <c r="AA31">
        <f t="shared" si="25"/>
        <v>0</v>
      </c>
      <c r="AB31">
        <f t="shared" si="26"/>
        <v>0</v>
      </c>
      <c r="AC31">
        <f t="shared" si="27"/>
        <v>0</v>
      </c>
    </row>
    <row r="32" spans="1:32">
      <c r="A32" s="5"/>
      <c r="B32" s="5"/>
      <c r="E32" s="13">
        <f t="shared" si="11"/>
        <v>0</v>
      </c>
      <c r="F32" s="6"/>
      <c r="H32" s="13">
        <f t="shared" si="12"/>
        <v>0</v>
      </c>
      <c r="I32" s="6"/>
      <c r="J32" s="6"/>
      <c r="K32" s="13">
        <f t="shared" si="13"/>
        <v>0</v>
      </c>
      <c r="N32" s="13">
        <f t="shared" si="14"/>
        <v>0</v>
      </c>
      <c r="Q32" s="13">
        <f t="shared" si="15"/>
        <v>0</v>
      </c>
      <c r="S32" s="4">
        <f t="shared" si="18"/>
        <v>0</v>
      </c>
      <c r="U32" s="13">
        <f t="shared" si="19"/>
        <v>0</v>
      </c>
      <c r="V32">
        <f t="shared" si="20"/>
        <v>0</v>
      </c>
      <c r="W32">
        <f t="shared" si="21"/>
        <v>0</v>
      </c>
      <c r="X32">
        <f t="shared" si="22"/>
        <v>0</v>
      </c>
      <c r="Y32">
        <f t="shared" si="23"/>
        <v>0</v>
      </c>
      <c r="Z32">
        <f t="shared" si="24"/>
        <v>0</v>
      </c>
      <c r="AA32">
        <f t="shared" si="25"/>
        <v>0</v>
      </c>
      <c r="AB32">
        <f t="shared" si="26"/>
        <v>0</v>
      </c>
      <c r="AC32">
        <f t="shared" si="27"/>
        <v>0</v>
      </c>
    </row>
    <row r="33" spans="1:29">
      <c r="C33" s="11"/>
      <c r="E33" s="13">
        <f t="shared" si="11"/>
        <v>0</v>
      </c>
      <c r="F33" s="6"/>
      <c r="G33" s="4"/>
      <c r="H33" s="13">
        <f t="shared" si="12"/>
        <v>0</v>
      </c>
      <c r="I33" s="6"/>
      <c r="J33" s="6"/>
      <c r="K33" s="13">
        <f t="shared" si="13"/>
        <v>0</v>
      </c>
      <c r="N33" s="13">
        <f t="shared" si="14"/>
        <v>0</v>
      </c>
      <c r="Q33" s="13">
        <f t="shared" si="15"/>
        <v>0</v>
      </c>
      <c r="S33" s="4">
        <f t="shared" si="18"/>
        <v>0</v>
      </c>
      <c r="U33" s="13">
        <f t="shared" si="19"/>
        <v>0</v>
      </c>
      <c r="V33">
        <f t="shared" si="20"/>
        <v>0</v>
      </c>
      <c r="W33">
        <f t="shared" si="21"/>
        <v>0</v>
      </c>
      <c r="X33">
        <f t="shared" si="22"/>
        <v>0</v>
      </c>
      <c r="Y33">
        <f t="shared" si="23"/>
        <v>0</v>
      </c>
      <c r="Z33">
        <f t="shared" si="24"/>
        <v>0</v>
      </c>
      <c r="AA33">
        <f t="shared" si="25"/>
        <v>0</v>
      </c>
      <c r="AB33">
        <f t="shared" si="26"/>
        <v>0</v>
      </c>
      <c r="AC33">
        <f t="shared" si="27"/>
        <v>0</v>
      </c>
    </row>
    <row r="34" spans="1:29">
      <c r="E34" s="13">
        <f t="shared" si="11"/>
        <v>0</v>
      </c>
      <c r="F34" s="6"/>
      <c r="H34" s="13">
        <f t="shared" si="12"/>
        <v>0</v>
      </c>
      <c r="I34" s="6"/>
      <c r="J34" s="6"/>
      <c r="K34" s="13">
        <f t="shared" si="13"/>
        <v>0</v>
      </c>
      <c r="N34" s="13">
        <f t="shared" si="14"/>
        <v>0</v>
      </c>
      <c r="Q34" s="13">
        <f t="shared" si="15"/>
        <v>0</v>
      </c>
      <c r="S34" s="4">
        <f t="shared" si="18"/>
        <v>0</v>
      </c>
      <c r="U34" s="13">
        <f t="shared" si="19"/>
        <v>0</v>
      </c>
      <c r="V34">
        <f t="shared" si="20"/>
        <v>0</v>
      </c>
      <c r="W34">
        <f t="shared" si="21"/>
        <v>0</v>
      </c>
      <c r="X34">
        <f t="shared" si="22"/>
        <v>0</v>
      </c>
      <c r="Y34">
        <f t="shared" si="23"/>
        <v>0</v>
      </c>
      <c r="Z34">
        <f t="shared" si="24"/>
        <v>0</v>
      </c>
      <c r="AA34">
        <f t="shared" si="25"/>
        <v>0</v>
      </c>
      <c r="AB34">
        <f t="shared" si="26"/>
        <v>0</v>
      </c>
      <c r="AC34">
        <f t="shared" si="27"/>
        <v>0</v>
      </c>
    </row>
    <row r="35" spans="1:29">
      <c r="C35" s="11"/>
      <c r="E35" s="13">
        <f t="shared" si="11"/>
        <v>0</v>
      </c>
      <c r="F35" s="6"/>
      <c r="G35" s="4"/>
      <c r="H35" s="13">
        <f t="shared" si="12"/>
        <v>0</v>
      </c>
      <c r="I35" s="6"/>
      <c r="J35" s="6"/>
      <c r="K35" s="13">
        <f t="shared" si="13"/>
        <v>0</v>
      </c>
      <c r="N35" s="13">
        <f t="shared" si="14"/>
        <v>0</v>
      </c>
      <c r="Q35" s="13">
        <f t="shared" si="15"/>
        <v>0</v>
      </c>
      <c r="S35" s="4">
        <f t="shared" si="18"/>
        <v>0</v>
      </c>
      <c r="U35" s="13">
        <f t="shared" si="19"/>
        <v>0</v>
      </c>
      <c r="V35">
        <f t="shared" si="20"/>
        <v>0</v>
      </c>
      <c r="W35">
        <f t="shared" si="21"/>
        <v>0</v>
      </c>
      <c r="X35">
        <f t="shared" si="22"/>
        <v>0</v>
      </c>
      <c r="Y35">
        <f t="shared" si="23"/>
        <v>0</v>
      </c>
      <c r="Z35">
        <f t="shared" si="24"/>
        <v>0</v>
      </c>
      <c r="AA35">
        <f t="shared" si="25"/>
        <v>0</v>
      </c>
      <c r="AB35">
        <f t="shared" si="26"/>
        <v>0</v>
      </c>
      <c r="AC35">
        <f t="shared" si="27"/>
        <v>0</v>
      </c>
    </row>
    <row r="36" spans="1:29">
      <c r="A36" s="5"/>
      <c r="B36" s="5"/>
      <c r="C36" s="11"/>
      <c r="E36" s="13">
        <f t="shared" si="11"/>
        <v>0</v>
      </c>
      <c r="F36" s="6"/>
      <c r="H36" s="13">
        <f t="shared" si="12"/>
        <v>0</v>
      </c>
      <c r="I36" s="6"/>
      <c r="J36" s="6"/>
      <c r="K36" s="13">
        <f t="shared" si="13"/>
        <v>0</v>
      </c>
      <c r="N36" s="13">
        <f t="shared" si="14"/>
        <v>0</v>
      </c>
      <c r="Q36" s="13">
        <f t="shared" si="15"/>
        <v>0</v>
      </c>
      <c r="S36" s="4">
        <f t="shared" si="18"/>
        <v>0</v>
      </c>
      <c r="U36" s="13">
        <f t="shared" si="19"/>
        <v>0</v>
      </c>
      <c r="V36">
        <f t="shared" si="20"/>
        <v>0</v>
      </c>
      <c r="W36">
        <f t="shared" si="21"/>
        <v>0</v>
      </c>
      <c r="X36">
        <f t="shared" si="22"/>
        <v>0</v>
      </c>
      <c r="Y36">
        <f t="shared" si="23"/>
        <v>0</v>
      </c>
      <c r="Z36">
        <f t="shared" si="24"/>
        <v>0</v>
      </c>
      <c r="AA36">
        <f t="shared" si="25"/>
        <v>0</v>
      </c>
      <c r="AB36">
        <f t="shared" si="26"/>
        <v>0</v>
      </c>
      <c r="AC36">
        <f t="shared" si="27"/>
        <v>0</v>
      </c>
    </row>
    <row r="37" spans="1:29">
      <c r="B37" s="5"/>
      <c r="V37">
        <f t="shared" si="20"/>
        <v>0</v>
      </c>
      <c r="W37">
        <f t="shared" si="21"/>
        <v>0</v>
      </c>
      <c r="X37">
        <f t="shared" si="22"/>
        <v>0</v>
      </c>
      <c r="Y37">
        <f t="shared" si="23"/>
        <v>0</v>
      </c>
      <c r="Z37">
        <f t="shared" si="24"/>
        <v>0</v>
      </c>
      <c r="AA37">
        <f t="shared" si="25"/>
        <v>0</v>
      </c>
      <c r="AB37">
        <f t="shared" si="26"/>
        <v>0</v>
      </c>
      <c r="AC37">
        <f t="shared" si="27"/>
        <v>0</v>
      </c>
    </row>
  </sheetData>
  <sortState ref="A12:U36">
    <sortCondition descending="1" ref="U12:U36"/>
    <sortCondition descending="1" ref="S12:S36"/>
  </sortState>
  <mergeCells count="2">
    <mergeCell ref="V6:Y6"/>
    <mergeCell ref="Z6:AC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K117"/>
  <sheetViews>
    <sheetView showZeros="0" zoomScale="130" zoomScaleNormal="130" workbookViewId="0">
      <selection activeCell="P29" sqref="P29"/>
    </sheetView>
  </sheetViews>
  <sheetFormatPr baseColWidth="10" defaultRowHeight="15"/>
  <cols>
    <col min="1" max="1" width="34.7109375" customWidth="1"/>
    <col min="2" max="2" width="8.7109375" customWidth="1"/>
    <col min="3" max="3" width="3.28515625" customWidth="1"/>
    <col min="4" max="4" width="4.7109375" style="4" customWidth="1"/>
    <col min="5" max="5" width="4.42578125" style="13" customWidth="1"/>
    <col min="6" max="6" width="2.7109375" customWidth="1"/>
    <col min="7" max="7" width="4.42578125" style="4" customWidth="1"/>
    <col min="8" max="8" width="4.28515625" style="13" customWidth="1"/>
    <col min="9" max="9" width="3" style="6" customWidth="1"/>
    <col min="10" max="10" width="4.28515625" customWidth="1"/>
    <col min="11" max="11" width="4.85546875" style="16" customWidth="1"/>
    <col min="12" max="12" width="3.140625" style="13" customWidth="1"/>
    <col min="13" max="13" width="4.85546875" style="4" customWidth="1"/>
    <col min="14" max="14" width="4.42578125" style="16" customWidth="1"/>
    <col min="15" max="15" width="2.5703125" customWidth="1"/>
    <col min="16" max="16" width="4.28515625" style="4" customWidth="1"/>
    <col min="17" max="17" width="4.28515625" style="6" customWidth="1"/>
    <col min="18" max="18" width="2.85546875" customWidth="1"/>
    <col min="19" max="19" width="4.140625" style="4" customWidth="1"/>
    <col min="20" max="20" width="2.5703125" customWidth="1"/>
    <col min="21" max="21" width="5.140625" style="13" customWidth="1"/>
    <col min="22" max="37" width="4.7109375" hidden="1" customWidth="1"/>
    <col min="38" max="40" width="0" hidden="1" customWidth="1"/>
  </cols>
  <sheetData>
    <row r="1" spans="1:32">
      <c r="A1" t="s">
        <v>210</v>
      </c>
    </row>
    <row r="3" spans="1:32">
      <c r="C3" s="11" t="s">
        <v>125</v>
      </c>
      <c r="D3" s="23"/>
      <c r="E3" s="15"/>
      <c r="F3" s="12" t="s">
        <v>126</v>
      </c>
      <c r="G3" s="23"/>
      <c r="H3" s="22"/>
      <c r="I3" s="12" t="s">
        <v>127</v>
      </c>
      <c r="J3" s="15"/>
      <c r="K3" s="15"/>
      <c r="L3" s="12" t="s">
        <v>129</v>
      </c>
      <c r="M3" s="12"/>
      <c r="N3" s="31"/>
      <c r="O3" s="15" t="s">
        <v>59</v>
      </c>
      <c r="P3" s="23"/>
      <c r="Q3" s="22"/>
      <c r="R3" s="12"/>
      <c r="S3" s="22" t="s">
        <v>128</v>
      </c>
      <c r="T3" s="12"/>
      <c r="U3" s="15" t="s">
        <v>131</v>
      </c>
    </row>
    <row r="4" spans="1:32">
      <c r="C4" s="11"/>
      <c r="D4" s="4" t="s">
        <v>128</v>
      </c>
      <c r="E4" s="13" t="s">
        <v>58</v>
      </c>
      <c r="F4" s="13"/>
      <c r="G4" s="4" t="s">
        <v>128</v>
      </c>
      <c r="H4" s="13" t="s">
        <v>58</v>
      </c>
      <c r="I4" s="13"/>
      <c r="J4" s="6" t="s">
        <v>128</v>
      </c>
      <c r="K4" s="13" t="s">
        <v>58</v>
      </c>
      <c r="M4" s="6" t="s">
        <v>130</v>
      </c>
      <c r="N4" s="13" t="s">
        <v>131</v>
      </c>
      <c r="O4" s="11"/>
      <c r="P4" s="4" t="s">
        <v>128</v>
      </c>
      <c r="Q4" s="13" t="s">
        <v>58</v>
      </c>
      <c r="R4" s="11"/>
      <c r="S4" s="11"/>
      <c r="T4" s="11"/>
      <c r="U4" s="14"/>
    </row>
    <row r="5" spans="1:32" ht="15.75">
      <c r="A5" s="7" t="s">
        <v>163</v>
      </c>
      <c r="B5" s="19" t="s">
        <v>73</v>
      </c>
      <c r="C5" s="11"/>
      <c r="F5" s="11"/>
      <c r="J5" s="11"/>
      <c r="K5" s="14"/>
    </row>
    <row r="6" spans="1:32">
      <c r="B6" s="11" t="s">
        <v>64</v>
      </c>
      <c r="C6" s="11"/>
      <c r="F6" s="11"/>
      <c r="J6" s="11"/>
      <c r="K6" s="14"/>
      <c r="V6" s="37" t="s">
        <v>150</v>
      </c>
      <c r="W6" s="38"/>
      <c r="X6" s="38"/>
      <c r="Y6" s="39"/>
      <c r="Z6" s="37" t="s">
        <v>151</v>
      </c>
      <c r="AA6" s="38"/>
      <c r="AB6" s="38"/>
      <c r="AC6" s="39"/>
    </row>
    <row r="7" spans="1:32">
      <c r="A7" s="28" t="s">
        <v>9</v>
      </c>
      <c r="B7" s="5"/>
      <c r="C7" s="11"/>
      <c r="D7" s="4">
        <v>91</v>
      </c>
      <c r="E7" s="13">
        <f t="shared" ref="E7:E14" si="0">1*(IFERROR(VLOOKUP(D7,$AE$7:$AF$15,2,FALSE),"0"))</f>
        <v>0</v>
      </c>
      <c r="F7" s="6"/>
      <c r="G7" s="25">
        <v>96</v>
      </c>
      <c r="H7" s="13">
        <f t="shared" ref="H7:H14" si="1">1*(IFERROR(VLOOKUP(G7,$AE$7:$AF$15,2,FALSE),"0"))</f>
        <v>15</v>
      </c>
      <c r="J7" s="25">
        <v>97</v>
      </c>
      <c r="K7" s="13">
        <f t="shared" ref="K7:K14" si="2">1*(IFERROR(VLOOKUP(J7,$AE$7:$AF$15,2,FALSE),"0"))</f>
        <v>20</v>
      </c>
      <c r="M7" s="25">
        <v>94</v>
      </c>
      <c r="N7" s="13">
        <f t="shared" ref="N7:N14" si="3">1*(IFERROR(VLOOKUP(M7,$AE$7:$AF$15,2,FALSE),"0"))</f>
        <v>9</v>
      </c>
      <c r="P7" s="4">
        <v>95</v>
      </c>
      <c r="Q7" s="13">
        <f t="shared" ref="Q7:Q14" si="4">1*(IFERROR(VLOOKUP(P7,$AE$7:$AF$15,2,FALSE),"0"))</f>
        <v>12</v>
      </c>
      <c r="S7" s="4">
        <f>LARGE(V7:Y7,1)+LARGE(V7:Y7,2)+P7*1.5</f>
        <v>335.5</v>
      </c>
      <c r="U7" s="13">
        <f>LARGE(Z7:AC7,1)+LARGE(Z7:AC7,2)+Q7*1.5</f>
        <v>53</v>
      </c>
      <c r="V7">
        <f t="shared" ref="V7" si="5">+D7</f>
        <v>91</v>
      </c>
      <c r="W7">
        <f t="shared" ref="W7" si="6">+G7</f>
        <v>96</v>
      </c>
      <c r="X7">
        <f t="shared" ref="X7" si="7">+J7</f>
        <v>97</v>
      </c>
      <c r="Y7">
        <f t="shared" ref="Y7" si="8">+M7</f>
        <v>94</v>
      </c>
      <c r="Z7">
        <f t="shared" ref="Z7" si="9">+E7</f>
        <v>0</v>
      </c>
      <c r="AA7">
        <f t="shared" ref="AA7" si="10">+H7</f>
        <v>15</v>
      </c>
      <c r="AB7">
        <f t="shared" ref="AB7" si="11">+K7</f>
        <v>20</v>
      </c>
      <c r="AC7">
        <f t="shared" ref="AC7" si="12">+N7</f>
        <v>9</v>
      </c>
      <c r="AE7">
        <v>100</v>
      </c>
      <c r="AF7">
        <v>40</v>
      </c>
    </row>
    <row r="8" spans="1:32">
      <c r="A8" s="28" t="s">
        <v>132</v>
      </c>
      <c r="B8" s="5"/>
      <c r="C8" s="11"/>
      <c r="D8" s="25">
        <v>96</v>
      </c>
      <c r="E8" s="13">
        <f t="shared" si="0"/>
        <v>15</v>
      </c>
      <c r="F8" s="6"/>
      <c r="H8" s="13">
        <f t="shared" si="1"/>
        <v>0</v>
      </c>
      <c r="J8" s="6">
        <v>93</v>
      </c>
      <c r="K8" s="13">
        <f t="shared" si="2"/>
        <v>6</v>
      </c>
      <c r="M8" s="4">
        <v>87</v>
      </c>
      <c r="N8" s="13">
        <f t="shared" si="3"/>
        <v>0</v>
      </c>
      <c r="P8" s="4">
        <v>92</v>
      </c>
      <c r="Q8" s="13">
        <f t="shared" si="4"/>
        <v>3</v>
      </c>
      <c r="S8" s="4">
        <f>LARGE(V8:Y8,1)+LARGE(V8:Y8,2)+P8*1.5</f>
        <v>327</v>
      </c>
      <c r="U8" s="13">
        <f>LARGE(Z8:AC8,1)+LARGE(Z8:AC8,2)+Q8*1.5</f>
        <v>25.5</v>
      </c>
      <c r="V8">
        <f t="shared" ref="V8:V10" si="13">+D8</f>
        <v>96</v>
      </c>
      <c r="W8">
        <f t="shared" ref="W8:W10" si="14">+G8</f>
        <v>0</v>
      </c>
      <c r="X8">
        <f t="shared" ref="X8:X10" si="15">+J8</f>
        <v>93</v>
      </c>
      <c r="Y8">
        <f t="shared" ref="Y8:Y10" si="16">+M8</f>
        <v>87</v>
      </c>
      <c r="Z8">
        <f t="shared" ref="Z8:Z10" si="17">+E8</f>
        <v>15</v>
      </c>
      <c r="AA8">
        <f t="shared" ref="AA8:AA10" si="18">+H8</f>
        <v>0</v>
      </c>
      <c r="AB8">
        <f t="shared" ref="AB8:AB10" si="19">+K8</f>
        <v>6</v>
      </c>
      <c r="AC8">
        <f t="shared" ref="AC8:AC10" si="20">+N8</f>
        <v>0</v>
      </c>
      <c r="AE8" s="10">
        <v>99</v>
      </c>
      <c r="AF8" s="10">
        <v>30</v>
      </c>
    </row>
    <row r="9" spans="1:32">
      <c r="A9" s="28" t="s">
        <v>3</v>
      </c>
      <c r="B9" s="5"/>
      <c r="C9" s="11"/>
      <c r="D9" s="4">
        <v>93</v>
      </c>
      <c r="E9" s="13">
        <f t="shared" si="0"/>
        <v>6</v>
      </c>
      <c r="F9" s="6"/>
      <c r="H9" s="13">
        <f t="shared" si="1"/>
        <v>0</v>
      </c>
      <c r="J9" s="6"/>
      <c r="K9" s="13">
        <f t="shared" si="2"/>
        <v>0</v>
      </c>
      <c r="M9" s="25">
        <v>96</v>
      </c>
      <c r="N9" s="13">
        <f t="shared" si="3"/>
        <v>15</v>
      </c>
      <c r="P9" s="4">
        <v>92</v>
      </c>
      <c r="Q9" s="13">
        <f t="shared" si="4"/>
        <v>3</v>
      </c>
      <c r="S9" s="4">
        <f>LARGE(V9:Y9,1)+LARGE(V9:Y9,2)+P9*1.5</f>
        <v>327</v>
      </c>
      <c r="U9" s="13">
        <f>LARGE(Z9:AC9,1)+LARGE(Z9:AC9,2)+Q9*1.5</f>
        <v>25.5</v>
      </c>
      <c r="V9">
        <f t="shared" si="13"/>
        <v>93</v>
      </c>
      <c r="W9">
        <f t="shared" si="14"/>
        <v>0</v>
      </c>
      <c r="X9">
        <f t="shared" si="15"/>
        <v>0</v>
      </c>
      <c r="Y9">
        <f t="shared" si="16"/>
        <v>96</v>
      </c>
      <c r="Z9">
        <f t="shared" si="17"/>
        <v>6</v>
      </c>
      <c r="AA9">
        <f t="shared" si="18"/>
        <v>0</v>
      </c>
      <c r="AB9">
        <f t="shared" si="19"/>
        <v>0</v>
      </c>
      <c r="AC9">
        <f t="shared" si="20"/>
        <v>15</v>
      </c>
      <c r="AE9">
        <v>98</v>
      </c>
      <c r="AF9">
        <v>25</v>
      </c>
    </row>
    <row r="10" spans="1:32">
      <c r="A10" s="28" t="s">
        <v>37</v>
      </c>
      <c r="B10" s="5"/>
      <c r="C10" s="11"/>
      <c r="D10" s="4">
        <v>90</v>
      </c>
      <c r="E10" s="13">
        <f t="shared" si="0"/>
        <v>0</v>
      </c>
      <c r="F10" s="6"/>
      <c r="G10" s="25">
        <v>95</v>
      </c>
      <c r="H10" s="13">
        <f t="shared" si="1"/>
        <v>12</v>
      </c>
      <c r="J10" s="6">
        <v>79</v>
      </c>
      <c r="K10" s="13">
        <f t="shared" si="2"/>
        <v>0</v>
      </c>
      <c r="M10" s="4">
        <v>86</v>
      </c>
      <c r="N10" s="13">
        <f t="shared" si="3"/>
        <v>0</v>
      </c>
      <c r="P10" s="4">
        <v>92</v>
      </c>
      <c r="Q10" s="13">
        <f t="shared" si="4"/>
        <v>3</v>
      </c>
      <c r="S10" s="4">
        <f>LARGE(V10:Y10,1)+LARGE(V10:Y10,2)+P10*1.5</f>
        <v>323</v>
      </c>
      <c r="U10" s="13">
        <f>LARGE(Z10:AC10,1)+LARGE(Z10:AC10,2)+Q10*1.5</f>
        <v>16.5</v>
      </c>
      <c r="V10">
        <f t="shared" si="13"/>
        <v>90</v>
      </c>
      <c r="W10">
        <f t="shared" si="14"/>
        <v>95</v>
      </c>
      <c r="X10">
        <f t="shared" si="15"/>
        <v>79</v>
      </c>
      <c r="Y10">
        <f t="shared" si="16"/>
        <v>86</v>
      </c>
      <c r="Z10">
        <f t="shared" si="17"/>
        <v>0</v>
      </c>
      <c r="AA10">
        <f t="shared" si="18"/>
        <v>12</v>
      </c>
      <c r="AB10">
        <f t="shared" si="19"/>
        <v>0</v>
      </c>
      <c r="AC10">
        <f t="shared" si="20"/>
        <v>0</v>
      </c>
      <c r="AE10">
        <v>97</v>
      </c>
      <c r="AF10">
        <v>20</v>
      </c>
    </row>
    <row r="11" spans="1:32">
      <c r="A11" s="28" t="s">
        <v>55</v>
      </c>
      <c r="B11" s="5"/>
      <c r="C11" s="11"/>
      <c r="D11" s="4">
        <v>91</v>
      </c>
      <c r="E11" s="13">
        <f t="shared" si="0"/>
        <v>0</v>
      </c>
      <c r="F11" s="6"/>
      <c r="H11" s="13">
        <f t="shared" si="1"/>
        <v>0</v>
      </c>
      <c r="J11" s="25">
        <v>95</v>
      </c>
      <c r="K11" s="13">
        <f t="shared" si="2"/>
        <v>12</v>
      </c>
      <c r="M11" s="4">
        <v>87</v>
      </c>
      <c r="N11" s="13">
        <f t="shared" si="3"/>
        <v>0</v>
      </c>
      <c r="P11" s="4">
        <v>91</v>
      </c>
      <c r="Q11" s="13">
        <f t="shared" si="4"/>
        <v>0</v>
      </c>
      <c r="S11" s="4">
        <f>LARGE(V12:Y12,1)+LARGE(V12:Y12,2)+P11*1.5</f>
        <v>322.5</v>
      </c>
      <c r="U11" s="13">
        <f>LARGE(Z12:AC12,1)+LARGE(Z12:AC12,2)+Q11*1.5</f>
        <v>12</v>
      </c>
      <c r="V11" t="e">
        <f>+#REF!</f>
        <v>#REF!</v>
      </c>
      <c r="W11" t="e">
        <f>+#REF!</f>
        <v>#REF!</v>
      </c>
      <c r="X11" t="e">
        <f>+#REF!</f>
        <v>#REF!</v>
      </c>
      <c r="Y11" t="e">
        <f>+#REF!</f>
        <v>#REF!</v>
      </c>
      <c r="Z11" t="e">
        <f>+#REF!</f>
        <v>#REF!</v>
      </c>
      <c r="AA11" t="e">
        <f>+#REF!</f>
        <v>#REF!</v>
      </c>
      <c r="AB11" t="e">
        <f>+#REF!</f>
        <v>#REF!</v>
      </c>
      <c r="AC11" t="e">
        <f>+#REF!</f>
        <v>#REF!</v>
      </c>
      <c r="AE11">
        <v>96</v>
      </c>
      <c r="AF11">
        <v>15</v>
      </c>
    </row>
    <row r="12" spans="1:32">
      <c r="A12" s="28" t="s">
        <v>31</v>
      </c>
      <c r="B12" s="5"/>
      <c r="C12" s="11"/>
      <c r="D12" s="25">
        <v>94</v>
      </c>
      <c r="E12" s="13">
        <f t="shared" si="0"/>
        <v>9</v>
      </c>
      <c r="F12" s="6"/>
      <c r="G12" s="4">
        <v>89</v>
      </c>
      <c r="H12" s="13">
        <f t="shared" si="1"/>
        <v>0</v>
      </c>
      <c r="J12" s="6">
        <v>87</v>
      </c>
      <c r="K12" s="13">
        <f t="shared" si="2"/>
        <v>0</v>
      </c>
      <c r="M12" s="4">
        <v>90</v>
      </c>
      <c r="N12" s="13">
        <f t="shared" si="3"/>
        <v>0</v>
      </c>
      <c r="P12" s="4">
        <v>89</v>
      </c>
      <c r="Q12" s="13">
        <f t="shared" si="4"/>
        <v>0</v>
      </c>
      <c r="S12" s="4">
        <f>LARGE(V13:Y13,1)+LARGE(V13:Y13,2)+P12*1.5</f>
        <v>317.5</v>
      </c>
      <c r="U12" s="13">
        <f>LARGE(Z13:AC13,1)+LARGE(Z13:AC13,2)+Q12*1.5</f>
        <v>9</v>
      </c>
      <c r="V12">
        <f>+D11</f>
        <v>91</v>
      </c>
      <c r="W12">
        <f>+G11</f>
        <v>0</v>
      </c>
      <c r="X12">
        <f>+J11</f>
        <v>95</v>
      </c>
      <c r="Y12">
        <f>+M11</f>
        <v>87</v>
      </c>
      <c r="Z12">
        <f>+E11</f>
        <v>0</v>
      </c>
      <c r="AA12">
        <f>+H11</f>
        <v>0</v>
      </c>
      <c r="AB12">
        <f>+K11</f>
        <v>12</v>
      </c>
      <c r="AC12">
        <f>+N11</f>
        <v>0</v>
      </c>
      <c r="AE12">
        <v>95</v>
      </c>
      <c r="AF12">
        <v>12</v>
      </c>
    </row>
    <row r="13" spans="1:32">
      <c r="A13" s="28" t="s">
        <v>26</v>
      </c>
      <c r="B13" s="5"/>
      <c r="C13" s="11"/>
      <c r="D13" s="4">
        <v>89</v>
      </c>
      <c r="E13" s="13">
        <f t="shared" si="0"/>
        <v>0</v>
      </c>
      <c r="F13" s="6"/>
      <c r="H13" s="13">
        <f t="shared" si="1"/>
        <v>0</v>
      </c>
      <c r="J13" s="6">
        <v>92</v>
      </c>
      <c r="K13" s="13">
        <f t="shared" si="2"/>
        <v>3</v>
      </c>
      <c r="M13" s="4">
        <v>89</v>
      </c>
      <c r="N13" s="13">
        <f t="shared" si="3"/>
        <v>0</v>
      </c>
      <c r="P13" s="4">
        <v>86</v>
      </c>
      <c r="Q13" s="13">
        <f t="shared" si="4"/>
        <v>0</v>
      </c>
      <c r="S13" s="4">
        <f>LARGE(V15:Y15,1)+LARGE(V15:Y15,2)+P13*1.5</f>
        <v>310</v>
      </c>
      <c r="U13" s="13">
        <f>LARGE(Z15:AC15,1)+LARGE(Z15:AC15,2)+Q13*1.5</f>
        <v>3</v>
      </c>
      <c r="V13">
        <f>+D12</f>
        <v>94</v>
      </c>
      <c r="W13">
        <f>+G12</f>
        <v>89</v>
      </c>
      <c r="X13">
        <f>+J12</f>
        <v>87</v>
      </c>
      <c r="Y13">
        <f>+M12</f>
        <v>90</v>
      </c>
      <c r="Z13">
        <f>+E12</f>
        <v>9</v>
      </c>
      <c r="AA13">
        <f>+H12</f>
        <v>0</v>
      </c>
      <c r="AB13">
        <f>+K12</f>
        <v>0</v>
      </c>
      <c r="AC13">
        <f>+N12</f>
        <v>0</v>
      </c>
      <c r="AE13">
        <v>94</v>
      </c>
      <c r="AF13">
        <v>9</v>
      </c>
    </row>
    <row r="14" spans="1:32">
      <c r="A14" s="28" t="s">
        <v>199</v>
      </c>
      <c r="B14" s="5"/>
      <c r="C14" s="11"/>
      <c r="E14" s="13">
        <f t="shared" si="0"/>
        <v>0</v>
      </c>
      <c r="F14" s="6"/>
      <c r="G14" s="4">
        <v>88</v>
      </c>
      <c r="H14" s="13">
        <f t="shared" si="1"/>
        <v>0</v>
      </c>
      <c r="J14" s="6">
        <v>88</v>
      </c>
      <c r="K14" s="13">
        <f t="shared" si="2"/>
        <v>0</v>
      </c>
      <c r="M14" s="4">
        <v>87</v>
      </c>
      <c r="N14" s="13">
        <f t="shared" si="3"/>
        <v>0</v>
      </c>
      <c r="P14" s="4">
        <v>86</v>
      </c>
      <c r="Q14" s="13">
        <f t="shared" si="4"/>
        <v>0</v>
      </c>
      <c r="S14" s="4">
        <f>LARGE(V16:Y16,1)+LARGE(V16:Y16,2)+P14*1.5</f>
        <v>305</v>
      </c>
      <c r="U14" s="13">
        <f>LARGE(Z16:AC16,1)+LARGE(Z16:AC16,2)+Q14*1.5</f>
        <v>0</v>
      </c>
      <c r="V14" t="e">
        <f>+#REF!</f>
        <v>#REF!</v>
      </c>
      <c r="W14" t="e">
        <f>+#REF!</f>
        <v>#REF!</v>
      </c>
      <c r="X14" t="e">
        <f>+#REF!</f>
        <v>#REF!</v>
      </c>
      <c r="Y14" t="e">
        <f>+#REF!</f>
        <v>#REF!</v>
      </c>
      <c r="Z14" t="e">
        <f>+#REF!</f>
        <v>#REF!</v>
      </c>
      <c r="AA14" t="e">
        <f>+#REF!</f>
        <v>#REF!</v>
      </c>
      <c r="AB14" t="e">
        <f>+#REF!</f>
        <v>#REF!</v>
      </c>
      <c r="AC14" t="e">
        <f>+#REF!</f>
        <v>#REF!</v>
      </c>
      <c r="AE14">
        <v>93</v>
      </c>
      <c r="AF14">
        <v>6</v>
      </c>
    </row>
    <row r="15" spans="1:32" ht="16.5" customHeight="1">
      <c r="A15" s="5"/>
      <c r="B15" s="5"/>
      <c r="C15" s="11"/>
      <c r="F15" s="6"/>
      <c r="J15" s="6"/>
      <c r="K15" s="13"/>
      <c r="N15" s="13"/>
      <c r="Q15" s="13"/>
      <c r="V15">
        <f>+D13</f>
        <v>89</v>
      </c>
      <c r="W15">
        <f>+G13</f>
        <v>0</v>
      </c>
      <c r="X15">
        <f>+J13</f>
        <v>92</v>
      </c>
      <c r="Y15">
        <f>+M13</f>
        <v>89</v>
      </c>
      <c r="Z15">
        <f>+E13</f>
        <v>0</v>
      </c>
      <c r="AA15">
        <f>+H13</f>
        <v>0</v>
      </c>
      <c r="AB15">
        <f>+K13</f>
        <v>3</v>
      </c>
      <c r="AC15">
        <f>+N13</f>
        <v>0</v>
      </c>
      <c r="AE15">
        <v>92</v>
      </c>
      <c r="AF15">
        <v>3</v>
      </c>
    </row>
    <row r="16" spans="1:32" ht="16.5" customHeight="1">
      <c r="A16" s="5"/>
      <c r="B16" s="5"/>
      <c r="C16" s="11"/>
      <c r="F16" s="6"/>
      <c r="J16" s="6"/>
      <c r="K16" s="13"/>
      <c r="N16" s="13"/>
      <c r="Q16" s="13"/>
      <c r="V16">
        <f>+D14</f>
        <v>0</v>
      </c>
      <c r="W16">
        <f>+G14</f>
        <v>88</v>
      </c>
      <c r="X16">
        <f>+J14</f>
        <v>88</v>
      </c>
      <c r="Y16">
        <f>+M14</f>
        <v>87</v>
      </c>
      <c r="Z16">
        <f>+E14</f>
        <v>0</v>
      </c>
      <c r="AA16">
        <f>+H14</f>
        <v>0</v>
      </c>
      <c r="AB16">
        <f>+K14</f>
        <v>0</v>
      </c>
      <c r="AC16">
        <f>+N14</f>
        <v>0</v>
      </c>
    </row>
    <row r="17" spans="1:34" ht="16.5" customHeight="1">
      <c r="A17" s="5"/>
      <c r="B17" s="5"/>
      <c r="C17" s="11"/>
      <c r="F17" s="6"/>
      <c r="J17" s="6"/>
      <c r="K17" s="13"/>
      <c r="N17" s="13"/>
      <c r="Q17" s="13"/>
      <c r="V17">
        <f>+D16</f>
        <v>0</v>
      </c>
      <c r="W17">
        <f>+G16</f>
        <v>0</v>
      </c>
      <c r="X17">
        <f>+J16</f>
        <v>0</v>
      </c>
      <c r="Y17">
        <f>+M16</f>
        <v>0</v>
      </c>
      <c r="Z17">
        <f>+E16</f>
        <v>0</v>
      </c>
      <c r="AA17">
        <f>+H16</f>
        <v>0</v>
      </c>
      <c r="AB17">
        <f>+K16</f>
        <v>0</v>
      </c>
      <c r="AC17">
        <f>+N16</f>
        <v>0</v>
      </c>
    </row>
    <row r="18" spans="1:34" ht="16.5" customHeight="1">
      <c r="A18" s="5"/>
      <c r="B18" s="5"/>
      <c r="C18" s="11"/>
      <c r="F18" s="6"/>
      <c r="J18" s="6"/>
      <c r="K18" s="13"/>
      <c r="N18" s="13"/>
      <c r="Q18" s="13"/>
      <c r="S18"/>
      <c r="V18">
        <f>+D17</f>
        <v>0</v>
      </c>
      <c r="W18">
        <f>+G17</f>
        <v>0</v>
      </c>
      <c r="X18">
        <f>+J17</f>
        <v>0</v>
      </c>
      <c r="Y18">
        <f>+M17</f>
        <v>0</v>
      </c>
      <c r="Z18">
        <f>+E17</f>
        <v>0</v>
      </c>
      <c r="AA18">
        <f>+H17</f>
        <v>0</v>
      </c>
      <c r="AB18">
        <f>+K17</f>
        <v>0</v>
      </c>
      <c r="AC18">
        <f>+N17</f>
        <v>0</v>
      </c>
    </row>
    <row r="19" spans="1:34" ht="16.5" customHeight="1">
      <c r="A19" s="5"/>
      <c r="B19" s="5"/>
      <c r="C19" s="11"/>
      <c r="F19" s="6"/>
      <c r="J19" s="6"/>
      <c r="K19" s="13"/>
      <c r="N19" s="13"/>
      <c r="Q19" s="13"/>
      <c r="V19">
        <f>+D15</f>
        <v>0</v>
      </c>
      <c r="W19">
        <f>+G15</f>
        <v>0</v>
      </c>
      <c r="X19">
        <f>+J15</f>
        <v>0</v>
      </c>
      <c r="Y19">
        <f>+M18</f>
        <v>0</v>
      </c>
      <c r="Z19">
        <f>+E15</f>
        <v>0</v>
      </c>
      <c r="AA19">
        <f>+H15</f>
        <v>0</v>
      </c>
      <c r="AB19">
        <f>+K15</f>
        <v>0</v>
      </c>
      <c r="AC19">
        <f>+N15</f>
        <v>0</v>
      </c>
    </row>
    <row r="20" spans="1:34" ht="16.5" customHeight="1">
      <c r="B20" s="5"/>
      <c r="C20" s="11"/>
      <c r="F20" s="6"/>
      <c r="J20" s="6"/>
      <c r="K20" s="13"/>
      <c r="R20" s="6"/>
      <c r="S20" s="6"/>
      <c r="T20" s="6"/>
      <c r="U20" s="6"/>
    </row>
    <row r="21" spans="1:34" ht="16.5" customHeight="1">
      <c r="A21" s="7" t="s">
        <v>164</v>
      </c>
      <c r="B21" s="5"/>
      <c r="C21" s="11"/>
      <c r="F21" s="11"/>
      <c r="J21" s="11"/>
      <c r="K21" s="14"/>
      <c r="R21" s="6"/>
      <c r="S21" s="6"/>
      <c r="T21" s="6"/>
      <c r="U21" s="6"/>
    </row>
    <row r="22" spans="1:34" ht="16.5" customHeight="1">
      <c r="A22" s="7"/>
      <c r="B22" s="5"/>
      <c r="C22" s="11"/>
      <c r="F22" s="11"/>
      <c r="J22" s="11"/>
      <c r="K22" s="14"/>
      <c r="R22" s="6"/>
      <c r="S22" s="6"/>
      <c r="T22" s="6"/>
      <c r="U22" s="6"/>
      <c r="V22" t="e">
        <f>+#REF!</f>
        <v>#REF!</v>
      </c>
      <c r="W22" t="e">
        <f>+#REF!</f>
        <v>#REF!</v>
      </c>
      <c r="X22" t="e">
        <f>+#REF!</f>
        <v>#REF!</v>
      </c>
      <c r="Y22" t="e">
        <f>+#REF!</f>
        <v>#REF!</v>
      </c>
      <c r="Z22" t="e">
        <f>+#REF!</f>
        <v>#REF!</v>
      </c>
      <c r="AA22" t="e">
        <f>+#REF!</f>
        <v>#REF!</v>
      </c>
      <c r="AB22" t="e">
        <f>+#REF!</f>
        <v>#REF!</v>
      </c>
      <c r="AC22" t="e">
        <f>+#REF!</f>
        <v>#REF!</v>
      </c>
    </row>
    <row r="23" spans="1:34" ht="16.5" customHeight="1">
      <c r="A23" s="28" t="s">
        <v>49</v>
      </c>
      <c r="C23" s="11"/>
      <c r="E23" s="13">
        <f t="shared" ref="E23:E45" si="21">1*(IFERROR(VLOOKUP(D23,$AE$29:$AF$37,2,FALSE),"0"))</f>
        <v>0</v>
      </c>
      <c r="G23" s="25">
        <v>97</v>
      </c>
      <c r="H23" s="13">
        <f t="shared" ref="H23:H33" si="22">1*(IFERROR(VLOOKUP(G23,$AE$29:$AF$37,2,FALSE),"0"))</f>
        <v>20</v>
      </c>
      <c r="J23" s="25">
        <v>97</v>
      </c>
      <c r="K23" s="13">
        <f t="shared" ref="K23:K33" si="23">1*(IFERROR(VLOOKUP(J23,$AE$29:$AF$37,2,FALSE),"0"))</f>
        <v>20</v>
      </c>
      <c r="M23" s="4">
        <v>90</v>
      </c>
      <c r="N23" s="13">
        <f t="shared" ref="N23:N33" si="24">1*(IFERROR(VLOOKUP(M23,$AE$29:$AF$37,2,FALSE),"0"))</f>
        <v>0</v>
      </c>
      <c r="P23" s="25">
        <v>96</v>
      </c>
      <c r="Q23" s="13">
        <f t="shared" ref="Q23:Q45" si="25">1*(IFERROR(VLOOKUP(P23,$AE$29:$AF$37,2,FALSE),"0"))</f>
        <v>15</v>
      </c>
      <c r="S23" s="4">
        <f t="shared" ref="S23:S33" si="26">LARGE(V29:Y29,1)+LARGE(V29:Y29,2)+P23*1.5</f>
        <v>338</v>
      </c>
      <c r="U23" s="13">
        <f t="shared" ref="U23:U33" si="27">LARGE(Z29:AC29,1)+LARGE(Z29:AC29,2)+Q23*1.5</f>
        <v>62.5</v>
      </c>
      <c r="V23" t="e">
        <f>+#REF!</f>
        <v>#REF!</v>
      </c>
      <c r="W23" t="e">
        <f>+#REF!</f>
        <v>#REF!</v>
      </c>
      <c r="X23" t="e">
        <f>+#REF!</f>
        <v>#REF!</v>
      </c>
      <c r="Y23" t="e">
        <f>+#REF!</f>
        <v>#REF!</v>
      </c>
      <c r="Z23" t="e">
        <f>+#REF!</f>
        <v>#REF!</v>
      </c>
      <c r="AA23" t="e">
        <f>+#REF!</f>
        <v>#REF!</v>
      </c>
      <c r="AB23" t="e">
        <f>+#REF!</f>
        <v>#REF!</v>
      </c>
      <c r="AC23" t="e">
        <f>+#REF!</f>
        <v>#REF!</v>
      </c>
    </row>
    <row r="24" spans="1:34" ht="16.5" customHeight="1">
      <c r="A24" s="28" t="s">
        <v>147</v>
      </c>
      <c r="D24" s="25">
        <v>95</v>
      </c>
      <c r="E24" s="13">
        <f t="shared" si="21"/>
        <v>12</v>
      </c>
      <c r="H24" s="13">
        <f t="shared" si="22"/>
        <v>0</v>
      </c>
      <c r="J24" s="25">
        <v>98</v>
      </c>
      <c r="K24" s="13">
        <f t="shared" si="23"/>
        <v>25</v>
      </c>
      <c r="M24" s="4">
        <v>92</v>
      </c>
      <c r="N24" s="13">
        <f t="shared" si="24"/>
        <v>3</v>
      </c>
      <c r="P24" s="25">
        <v>94</v>
      </c>
      <c r="Q24" s="13">
        <f t="shared" si="25"/>
        <v>9</v>
      </c>
      <c r="S24" s="4">
        <f t="shared" si="26"/>
        <v>334</v>
      </c>
      <c r="U24" s="13">
        <f t="shared" si="27"/>
        <v>50.5</v>
      </c>
      <c r="V24" t="e">
        <f>+#REF!</f>
        <v>#REF!</v>
      </c>
      <c r="W24" t="e">
        <f>+#REF!</f>
        <v>#REF!</v>
      </c>
      <c r="X24" t="e">
        <f>+#REF!</f>
        <v>#REF!</v>
      </c>
      <c r="Y24" t="e">
        <f>+#REF!</f>
        <v>#REF!</v>
      </c>
      <c r="Z24" t="e">
        <f>+#REF!</f>
        <v>#REF!</v>
      </c>
      <c r="AA24" t="e">
        <f>+#REF!</f>
        <v>#REF!</v>
      </c>
      <c r="AB24" t="e">
        <f>+#REF!</f>
        <v>#REF!</v>
      </c>
      <c r="AC24" t="e">
        <f>+#REF!</f>
        <v>#REF!</v>
      </c>
    </row>
    <row r="25" spans="1:34" ht="16.5" customHeight="1">
      <c r="A25" s="28" t="s">
        <v>1</v>
      </c>
      <c r="C25" s="11"/>
      <c r="D25" s="25">
        <v>96</v>
      </c>
      <c r="E25" s="13">
        <f t="shared" si="21"/>
        <v>15</v>
      </c>
      <c r="F25" s="6"/>
      <c r="G25" s="25">
        <v>95</v>
      </c>
      <c r="H25" s="13">
        <f t="shared" si="22"/>
        <v>12</v>
      </c>
      <c r="J25" s="25">
        <v>94</v>
      </c>
      <c r="K25" s="13">
        <f t="shared" si="23"/>
        <v>9</v>
      </c>
      <c r="M25" s="4">
        <v>92</v>
      </c>
      <c r="N25" s="13">
        <f t="shared" si="24"/>
        <v>3</v>
      </c>
      <c r="P25" s="25">
        <v>95</v>
      </c>
      <c r="Q25" s="13">
        <f t="shared" si="25"/>
        <v>12</v>
      </c>
      <c r="S25" s="4">
        <f t="shared" si="26"/>
        <v>333.5</v>
      </c>
      <c r="U25" s="13">
        <f t="shared" si="27"/>
        <v>45</v>
      </c>
      <c r="V25" t="e">
        <f>+#REF!</f>
        <v>#REF!</v>
      </c>
      <c r="W25" t="e">
        <f>+#REF!</f>
        <v>#REF!</v>
      </c>
      <c r="X25" t="e">
        <f>+#REF!</f>
        <v>#REF!</v>
      </c>
      <c r="Y25" t="e">
        <f>+#REF!</f>
        <v>#REF!</v>
      </c>
      <c r="Z25" t="e">
        <f>+#REF!</f>
        <v>#REF!</v>
      </c>
      <c r="AA25" t="e">
        <f>+#REF!</f>
        <v>#REF!</v>
      </c>
      <c r="AB25" t="e">
        <f>+#REF!</f>
        <v>#REF!</v>
      </c>
      <c r="AC25" t="e">
        <f>+#REF!</f>
        <v>#REF!</v>
      </c>
    </row>
    <row r="26" spans="1:34" ht="16.5" customHeight="1">
      <c r="A26" s="28" t="s">
        <v>24</v>
      </c>
      <c r="C26" s="11"/>
      <c r="E26" s="13">
        <f t="shared" si="21"/>
        <v>0</v>
      </c>
      <c r="F26" s="6"/>
      <c r="G26" s="4">
        <v>93</v>
      </c>
      <c r="H26" s="13">
        <f t="shared" si="22"/>
        <v>6</v>
      </c>
      <c r="J26" s="25">
        <v>94</v>
      </c>
      <c r="K26" s="13">
        <f t="shared" si="23"/>
        <v>9</v>
      </c>
      <c r="M26" s="25">
        <v>94</v>
      </c>
      <c r="N26" s="13">
        <f t="shared" si="24"/>
        <v>9</v>
      </c>
      <c r="P26" s="25">
        <v>94</v>
      </c>
      <c r="Q26" s="13">
        <f t="shared" si="25"/>
        <v>9</v>
      </c>
      <c r="S26" s="4">
        <f t="shared" si="26"/>
        <v>329</v>
      </c>
      <c r="U26" s="13">
        <f t="shared" si="27"/>
        <v>31.5</v>
      </c>
      <c r="V26">
        <f t="shared" ref="V26:V39" si="28">+D20</f>
        <v>0</v>
      </c>
      <c r="W26">
        <f t="shared" ref="W26:W39" si="29">+G20</f>
        <v>0</v>
      </c>
      <c r="X26">
        <f t="shared" ref="X26:X39" si="30">+J20</f>
        <v>0</v>
      </c>
      <c r="Y26">
        <f t="shared" ref="Y26:Y39" si="31">+M20</f>
        <v>0</v>
      </c>
      <c r="Z26">
        <f t="shared" ref="Z26:Z39" si="32">+E20</f>
        <v>0</v>
      </c>
      <c r="AA26">
        <f t="shared" ref="AA26:AA39" si="33">+H20</f>
        <v>0</v>
      </c>
      <c r="AB26">
        <f t="shared" ref="AB26:AB39" si="34">+K20</f>
        <v>0</v>
      </c>
      <c r="AC26">
        <f t="shared" ref="AC26:AC39" si="35">+N20</f>
        <v>0</v>
      </c>
      <c r="AD26" s="6"/>
      <c r="AE26" s="6"/>
      <c r="AF26" s="6"/>
      <c r="AG26" s="6"/>
      <c r="AH26" s="6"/>
    </row>
    <row r="27" spans="1:34" ht="16.5" customHeight="1">
      <c r="A27" s="28" t="s">
        <v>114</v>
      </c>
      <c r="D27" s="4">
        <v>87</v>
      </c>
      <c r="E27" s="13">
        <f t="shared" si="21"/>
        <v>0</v>
      </c>
      <c r="H27" s="13">
        <f t="shared" si="22"/>
        <v>0</v>
      </c>
      <c r="J27" s="6"/>
      <c r="K27" s="13">
        <f t="shared" si="23"/>
        <v>0</v>
      </c>
      <c r="M27" s="4">
        <v>91</v>
      </c>
      <c r="N27" s="13">
        <f t="shared" si="24"/>
        <v>0</v>
      </c>
      <c r="P27" s="25">
        <v>97</v>
      </c>
      <c r="Q27" s="13">
        <f t="shared" si="25"/>
        <v>20</v>
      </c>
      <c r="S27" s="4">
        <f t="shared" si="26"/>
        <v>323.5</v>
      </c>
      <c r="U27" s="13">
        <f t="shared" si="27"/>
        <v>30</v>
      </c>
      <c r="V27">
        <f t="shared" si="28"/>
        <v>0</v>
      </c>
      <c r="W27">
        <f t="shared" si="29"/>
        <v>0</v>
      </c>
      <c r="X27">
        <f t="shared" si="30"/>
        <v>0</v>
      </c>
      <c r="Y27">
        <f t="shared" si="31"/>
        <v>0</v>
      </c>
      <c r="Z27">
        <f t="shared" si="32"/>
        <v>0</v>
      </c>
      <c r="AA27">
        <f t="shared" si="33"/>
        <v>0</v>
      </c>
      <c r="AB27">
        <f t="shared" si="34"/>
        <v>0</v>
      </c>
      <c r="AC27">
        <f t="shared" si="35"/>
        <v>0</v>
      </c>
      <c r="AD27" s="6"/>
      <c r="AE27" s="6"/>
      <c r="AF27" s="6"/>
      <c r="AG27" s="6"/>
      <c r="AH27" s="6"/>
    </row>
    <row r="28" spans="1:34" ht="16.5" customHeight="1">
      <c r="A28" s="28" t="s">
        <v>15</v>
      </c>
      <c r="C28" s="11"/>
      <c r="D28" s="4">
        <v>93</v>
      </c>
      <c r="E28" s="13">
        <f t="shared" si="21"/>
        <v>6</v>
      </c>
      <c r="F28" s="6"/>
      <c r="G28" s="25">
        <v>94</v>
      </c>
      <c r="H28" s="13">
        <f t="shared" si="22"/>
        <v>9</v>
      </c>
      <c r="J28" s="25">
        <v>96</v>
      </c>
      <c r="K28" s="13">
        <f t="shared" si="23"/>
        <v>15</v>
      </c>
      <c r="M28" s="4">
        <v>91</v>
      </c>
      <c r="N28" s="13">
        <f t="shared" si="24"/>
        <v>0</v>
      </c>
      <c r="P28" s="4">
        <v>89</v>
      </c>
      <c r="Q28" s="13">
        <f t="shared" si="25"/>
        <v>0</v>
      </c>
      <c r="S28" s="4">
        <f t="shared" si="26"/>
        <v>323.5</v>
      </c>
      <c r="U28" s="13">
        <f t="shared" si="27"/>
        <v>24</v>
      </c>
      <c r="V28">
        <f t="shared" si="28"/>
        <v>0</v>
      </c>
      <c r="W28">
        <f t="shared" si="29"/>
        <v>0</v>
      </c>
      <c r="X28">
        <f t="shared" si="30"/>
        <v>0</v>
      </c>
      <c r="Y28">
        <f t="shared" si="31"/>
        <v>0</v>
      </c>
      <c r="Z28">
        <f t="shared" si="32"/>
        <v>0</v>
      </c>
      <c r="AA28">
        <f t="shared" si="33"/>
        <v>0</v>
      </c>
      <c r="AB28">
        <f t="shared" si="34"/>
        <v>0</v>
      </c>
      <c r="AC28">
        <f t="shared" si="35"/>
        <v>0</v>
      </c>
      <c r="AD28" s="6"/>
      <c r="AE28" s="6"/>
      <c r="AF28" s="6"/>
      <c r="AG28" s="6"/>
      <c r="AH28" s="6"/>
    </row>
    <row r="29" spans="1:34">
      <c r="A29" s="28" t="s">
        <v>33</v>
      </c>
      <c r="C29" s="11"/>
      <c r="D29" s="25">
        <v>94</v>
      </c>
      <c r="E29" s="13">
        <f t="shared" si="21"/>
        <v>9</v>
      </c>
      <c r="F29" s="6"/>
      <c r="G29" s="4">
        <v>91</v>
      </c>
      <c r="H29" s="13">
        <f t="shared" si="22"/>
        <v>0</v>
      </c>
      <c r="J29" s="6">
        <v>92</v>
      </c>
      <c r="K29" s="13">
        <f t="shared" si="23"/>
        <v>3</v>
      </c>
      <c r="M29" s="25">
        <v>94</v>
      </c>
      <c r="N29" s="13">
        <f t="shared" si="24"/>
        <v>9</v>
      </c>
      <c r="P29" s="4">
        <v>89</v>
      </c>
      <c r="Q29" s="13">
        <f t="shared" si="25"/>
        <v>0</v>
      </c>
      <c r="S29" s="4">
        <f t="shared" si="26"/>
        <v>321.5</v>
      </c>
      <c r="U29" s="13">
        <f t="shared" si="27"/>
        <v>18</v>
      </c>
      <c r="V29">
        <f t="shared" si="28"/>
        <v>0</v>
      </c>
      <c r="W29">
        <f t="shared" si="29"/>
        <v>97</v>
      </c>
      <c r="X29">
        <f t="shared" si="30"/>
        <v>97</v>
      </c>
      <c r="Y29">
        <f t="shared" si="31"/>
        <v>90</v>
      </c>
      <c r="Z29">
        <f t="shared" si="32"/>
        <v>0</v>
      </c>
      <c r="AA29">
        <f t="shared" si="33"/>
        <v>20</v>
      </c>
      <c r="AB29">
        <f t="shared" si="34"/>
        <v>20</v>
      </c>
      <c r="AC29">
        <f t="shared" si="35"/>
        <v>0</v>
      </c>
      <c r="AE29">
        <v>100</v>
      </c>
      <c r="AF29">
        <v>40</v>
      </c>
    </row>
    <row r="30" spans="1:34">
      <c r="A30" s="28" t="s">
        <v>8</v>
      </c>
      <c r="C30" s="11"/>
      <c r="D30" s="4">
        <v>89</v>
      </c>
      <c r="E30" s="13">
        <f t="shared" si="21"/>
        <v>0</v>
      </c>
      <c r="F30" s="11"/>
      <c r="G30" s="25">
        <v>94</v>
      </c>
      <c r="H30" s="13">
        <f t="shared" si="22"/>
        <v>9</v>
      </c>
      <c r="J30" s="6">
        <v>92</v>
      </c>
      <c r="K30" s="13">
        <f t="shared" si="23"/>
        <v>3</v>
      </c>
      <c r="M30" s="4">
        <v>91</v>
      </c>
      <c r="N30" s="13">
        <f t="shared" si="24"/>
        <v>0</v>
      </c>
      <c r="P30" s="4">
        <v>92</v>
      </c>
      <c r="Q30" s="13">
        <f t="shared" si="25"/>
        <v>3</v>
      </c>
      <c r="S30" s="4">
        <f t="shared" si="26"/>
        <v>324</v>
      </c>
      <c r="U30" s="13">
        <f t="shared" si="27"/>
        <v>16.5</v>
      </c>
      <c r="V30">
        <f t="shared" si="28"/>
        <v>95</v>
      </c>
      <c r="W30">
        <f t="shared" si="29"/>
        <v>0</v>
      </c>
      <c r="X30">
        <f t="shared" si="30"/>
        <v>98</v>
      </c>
      <c r="Y30">
        <f t="shared" si="31"/>
        <v>92</v>
      </c>
      <c r="Z30">
        <f t="shared" si="32"/>
        <v>12</v>
      </c>
      <c r="AA30">
        <f t="shared" si="33"/>
        <v>0</v>
      </c>
      <c r="AB30">
        <f t="shared" si="34"/>
        <v>25</v>
      </c>
      <c r="AC30">
        <f t="shared" si="35"/>
        <v>3</v>
      </c>
      <c r="AE30" s="10">
        <v>99</v>
      </c>
      <c r="AF30" s="10">
        <v>30</v>
      </c>
    </row>
    <row r="31" spans="1:34">
      <c r="A31" s="10" t="s">
        <v>198</v>
      </c>
      <c r="D31" s="25">
        <v>94</v>
      </c>
      <c r="E31" s="13">
        <f t="shared" si="21"/>
        <v>9</v>
      </c>
      <c r="H31" s="13">
        <f t="shared" si="22"/>
        <v>0</v>
      </c>
      <c r="J31" s="6">
        <v>93</v>
      </c>
      <c r="K31" s="13">
        <f t="shared" si="23"/>
        <v>6</v>
      </c>
      <c r="M31" s="4">
        <v>93</v>
      </c>
      <c r="N31" s="13">
        <f t="shared" si="24"/>
        <v>6</v>
      </c>
      <c r="P31" s="4">
        <v>88</v>
      </c>
      <c r="Q31" s="13">
        <f t="shared" si="25"/>
        <v>0</v>
      </c>
      <c r="S31" s="4">
        <f t="shared" si="26"/>
        <v>319</v>
      </c>
      <c r="U31" s="13">
        <f t="shared" si="27"/>
        <v>15</v>
      </c>
      <c r="V31">
        <f t="shared" si="28"/>
        <v>96</v>
      </c>
      <c r="W31">
        <f t="shared" si="29"/>
        <v>95</v>
      </c>
      <c r="X31">
        <f t="shared" si="30"/>
        <v>94</v>
      </c>
      <c r="Y31">
        <f t="shared" si="31"/>
        <v>92</v>
      </c>
      <c r="Z31">
        <f t="shared" si="32"/>
        <v>15</v>
      </c>
      <c r="AA31">
        <f t="shared" si="33"/>
        <v>12</v>
      </c>
      <c r="AB31">
        <f t="shared" si="34"/>
        <v>9</v>
      </c>
      <c r="AC31">
        <f t="shared" si="35"/>
        <v>3</v>
      </c>
      <c r="AE31">
        <v>98</v>
      </c>
      <c r="AF31">
        <v>25</v>
      </c>
    </row>
    <row r="32" spans="1:34">
      <c r="A32" s="10" t="s">
        <v>34</v>
      </c>
      <c r="C32" s="11"/>
      <c r="E32" s="13">
        <f t="shared" si="21"/>
        <v>0</v>
      </c>
      <c r="F32" s="6"/>
      <c r="G32" s="4">
        <v>85</v>
      </c>
      <c r="H32" s="13">
        <f t="shared" si="22"/>
        <v>0</v>
      </c>
      <c r="J32" s="25">
        <v>96</v>
      </c>
      <c r="K32" s="13">
        <f t="shared" si="23"/>
        <v>15</v>
      </c>
      <c r="M32" s="4">
        <v>88</v>
      </c>
      <c r="N32" s="13">
        <f t="shared" si="24"/>
        <v>0</v>
      </c>
      <c r="P32" s="4">
        <v>89</v>
      </c>
      <c r="Q32" s="13">
        <f t="shared" si="25"/>
        <v>0</v>
      </c>
      <c r="S32" s="4">
        <f t="shared" si="26"/>
        <v>317.5</v>
      </c>
      <c r="U32" s="13">
        <f t="shared" si="27"/>
        <v>15</v>
      </c>
      <c r="V32">
        <f t="shared" si="28"/>
        <v>0</v>
      </c>
      <c r="W32">
        <f t="shared" si="29"/>
        <v>93</v>
      </c>
      <c r="X32">
        <f t="shared" si="30"/>
        <v>94</v>
      </c>
      <c r="Y32">
        <f t="shared" si="31"/>
        <v>94</v>
      </c>
      <c r="Z32">
        <f t="shared" si="32"/>
        <v>0</v>
      </c>
      <c r="AA32">
        <f t="shared" si="33"/>
        <v>6</v>
      </c>
      <c r="AB32">
        <f t="shared" si="34"/>
        <v>9</v>
      </c>
      <c r="AC32">
        <f t="shared" si="35"/>
        <v>9</v>
      </c>
      <c r="AE32">
        <v>97</v>
      </c>
      <c r="AF32">
        <v>20</v>
      </c>
    </row>
    <row r="33" spans="1:32">
      <c r="A33" s="10" t="s">
        <v>19</v>
      </c>
      <c r="B33" s="5"/>
      <c r="C33" s="11"/>
      <c r="D33" s="25">
        <v>94</v>
      </c>
      <c r="E33" s="13">
        <f t="shared" si="21"/>
        <v>9</v>
      </c>
      <c r="F33" s="6"/>
      <c r="G33" s="4">
        <v>92</v>
      </c>
      <c r="H33" s="13">
        <f t="shared" si="22"/>
        <v>3</v>
      </c>
      <c r="J33" s="6">
        <v>93</v>
      </c>
      <c r="K33" s="13">
        <f t="shared" si="23"/>
        <v>6</v>
      </c>
      <c r="M33" s="4">
        <v>83</v>
      </c>
      <c r="N33" s="13">
        <f t="shared" si="24"/>
        <v>0</v>
      </c>
      <c r="P33" s="4">
        <v>86</v>
      </c>
      <c r="Q33" s="13">
        <f t="shared" si="25"/>
        <v>0</v>
      </c>
      <c r="S33" s="4">
        <f t="shared" si="26"/>
        <v>316</v>
      </c>
      <c r="U33" s="13">
        <f t="shared" si="27"/>
        <v>15</v>
      </c>
      <c r="V33">
        <f t="shared" si="28"/>
        <v>87</v>
      </c>
      <c r="W33">
        <f t="shared" si="29"/>
        <v>0</v>
      </c>
      <c r="X33">
        <f t="shared" si="30"/>
        <v>0</v>
      </c>
      <c r="Y33">
        <f t="shared" si="31"/>
        <v>91</v>
      </c>
      <c r="Z33">
        <f t="shared" si="32"/>
        <v>0</v>
      </c>
      <c r="AA33">
        <f t="shared" si="33"/>
        <v>0</v>
      </c>
      <c r="AB33">
        <f t="shared" si="34"/>
        <v>0</v>
      </c>
      <c r="AC33">
        <f t="shared" si="35"/>
        <v>0</v>
      </c>
      <c r="AE33">
        <v>96</v>
      </c>
      <c r="AF33">
        <v>15</v>
      </c>
    </row>
    <row r="34" spans="1:32">
      <c r="A34" s="10" t="s">
        <v>116</v>
      </c>
      <c r="D34" s="25">
        <v>94</v>
      </c>
      <c r="E34" s="13">
        <f t="shared" si="21"/>
        <v>9</v>
      </c>
      <c r="G34" s="4">
        <v>90</v>
      </c>
      <c r="H34" s="13">
        <f t="shared" ref="H34:H45" si="36">1*(IFERROR(VLOOKUP(G34,$AE$29:$AF$37,2,FALSE),"0"))</f>
        <v>0</v>
      </c>
      <c r="J34" s="6">
        <v>88</v>
      </c>
      <c r="K34" s="13">
        <f t="shared" ref="K34:K45" si="37">1*(IFERROR(VLOOKUP(J34,$AE$29:$AF$37,2,FALSE),"0"))</f>
        <v>0</v>
      </c>
      <c r="M34" s="4">
        <v>91</v>
      </c>
      <c r="N34" s="13">
        <f t="shared" ref="N34:N45" si="38">1*(IFERROR(VLOOKUP(M34,$AE$29:$AF$37,2,FALSE),"0"))</f>
        <v>0</v>
      </c>
      <c r="P34" s="4">
        <v>91</v>
      </c>
      <c r="Q34" s="13">
        <f t="shared" si="25"/>
        <v>0</v>
      </c>
      <c r="S34" s="4">
        <f t="shared" ref="S34:S45" si="39">LARGE(V42:Y42,1)+LARGE(V42:Y42,2)+P34*1.5</f>
        <v>321.5</v>
      </c>
      <c r="U34" s="13">
        <f t="shared" ref="U34:U45" si="40">LARGE(Z42:AC42,1)+LARGE(Z42:AC42,2)+Q34*1.5</f>
        <v>9</v>
      </c>
      <c r="V34">
        <f t="shared" si="28"/>
        <v>93</v>
      </c>
      <c r="W34">
        <f t="shared" si="29"/>
        <v>94</v>
      </c>
      <c r="X34">
        <f t="shared" si="30"/>
        <v>96</v>
      </c>
      <c r="Y34">
        <f t="shared" si="31"/>
        <v>91</v>
      </c>
      <c r="Z34">
        <f t="shared" si="32"/>
        <v>6</v>
      </c>
      <c r="AA34">
        <f t="shared" si="33"/>
        <v>9</v>
      </c>
      <c r="AB34">
        <f t="shared" si="34"/>
        <v>15</v>
      </c>
      <c r="AC34">
        <f t="shared" si="35"/>
        <v>0</v>
      </c>
      <c r="AE34">
        <v>95</v>
      </c>
      <c r="AF34">
        <v>12</v>
      </c>
    </row>
    <row r="35" spans="1:32">
      <c r="A35" s="10" t="s">
        <v>35</v>
      </c>
      <c r="E35" s="13">
        <f t="shared" si="21"/>
        <v>0</v>
      </c>
      <c r="G35" s="25">
        <v>94</v>
      </c>
      <c r="H35" s="13">
        <f t="shared" si="36"/>
        <v>9</v>
      </c>
      <c r="J35" s="6"/>
      <c r="K35" s="13">
        <f t="shared" si="37"/>
        <v>0</v>
      </c>
      <c r="M35" s="4">
        <v>89</v>
      </c>
      <c r="N35" s="13">
        <f t="shared" si="38"/>
        <v>0</v>
      </c>
      <c r="P35" s="4">
        <v>90</v>
      </c>
      <c r="Q35" s="13">
        <f t="shared" si="25"/>
        <v>0</v>
      </c>
      <c r="S35" s="4">
        <f t="shared" si="39"/>
        <v>318</v>
      </c>
      <c r="U35" s="13">
        <f t="shared" si="40"/>
        <v>9</v>
      </c>
      <c r="V35">
        <f t="shared" si="28"/>
        <v>94</v>
      </c>
      <c r="W35">
        <f t="shared" si="29"/>
        <v>91</v>
      </c>
      <c r="X35">
        <f t="shared" si="30"/>
        <v>92</v>
      </c>
      <c r="Y35">
        <f t="shared" si="31"/>
        <v>94</v>
      </c>
      <c r="Z35">
        <f t="shared" si="32"/>
        <v>9</v>
      </c>
      <c r="AA35">
        <f t="shared" si="33"/>
        <v>0</v>
      </c>
      <c r="AB35">
        <f t="shared" si="34"/>
        <v>3</v>
      </c>
      <c r="AC35">
        <f t="shared" si="35"/>
        <v>9</v>
      </c>
      <c r="AE35">
        <v>94</v>
      </c>
      <c r="AF35">
        <v>9</v>
      </c>
    </row>
    <row r="36" spans="1:32">
      <c r="A36" s="10" t="s">
        <v>40</v>
      </c>
      <c r="C36" s="11"/>
      <c r="D36" s="25">
        <v>94</v>
      </c>
      <c r="E36" s="13">
        <f t="shared" si="21"/>
        <v>9</v>
      </c>
      <c r="H36" s="13">
        <f t="shared" si="36"/>
        <v>0</v>
      </c>
      <c r="J36" s="6"/>
      <c r="K36" s="13">
        <f t="shared" si="37"/>
        <v>0</v>
      </c>
      <c r="M36" s="4">
        <v>87</v>
      </c>
      <c r="N36" s="13">
        <f t="shared" si="38"/>
        <v>0</v>
      </c>
      <c r="P36" s="4">
        <v>89</v>
      </c>
      <c r="Q36" s="13">
        <f t="shared" si="25"/>
        <v>0</v>
      </c>
      <c r="S36" s="4">
        <f t="shared" si="39"/>
        <v>314.5</v>
      </c>
      <c r="U36" s="13">
        <f t="shared" si="40"/>
        <v>9</v>
      </c>
      <c r="V36">
        <f t="shared" si="28"/>
        <v>89</v>
      </c>
      <c r="W36">
        <f t="shared" si="29"/>
        <v>94</v>
      </c>
      <c r="X36">
        <f t="shared" si="30"/>
        <v>92</v>
      </c>
      <c r="Y36">
        <f t="shared" si="31"/>
        <v>91</v>
      </c>
      <c r="Z36">
        <f t="shared" si="32"/>
        <v>0</v>
      </c>
      <c r="AA36">
        <f t="shared" si="33"/>
        <v>9</v>
      </c>
      <c r="AB36">
        <f t="shared" si="34"/>
        <v>3</v>
      </c>
      <c r="AC36">
        <f t="shared" si="35"/>
        <v>0</v>
      </c>
      <c r="AE36">
        <v>93</v>
      </c>
      <c r="AF36">
        <v>6</v>
      </c>
    </row>
    <row r="37" spans="1:32">
      <c r="A37" s="10" t="s">
        <v>119</v>
      </c>
      <c r="E37" s="13">
        <f t="shared" si="21"/>
        <v>0</v>
      </c>
      <c r="H37" s="13">
        <f t="shared" si="36"/>
        <v>0</v>
      </c>
      <c r="J37" s="25">
        <v>94</v>
      </c>
      <c r="K37" s="13">
        <f t="shared" si="37"/>
        <v>9</v>
      </c>
      <c r="M37" s="4">
        <v>83</v>
      </c>
      <c r="N37" s="13">
        <f t="shared" si="38"/>
        <v>0</v>
      </c>
      <c r="P37" s="4">
        <v>88</v>
      </c>
      <c r="Q37" s="13">
        <f t="shared" si="25"/>
        <v>0</v>
      </c>
      <c r="S37" s="4">
        <f t="shared" si="39"/>
        <v>309</v>
      </c>
      <c r="U37" s="13">
        <f t="shared" si="40"/>
        <v>9</v>
      </c>
      <c r="V37">
        <f t="shared" si="28"/>
        <v>94</v>
      </c>
      <c r="W37">
        <f t="shared" si="29"/>
        <v>0</v>
      </c>
      <c r="X37">
        <f t="shared" si="30"/>
        <v>93</v>
      </c>
      <c r="Y37">
        <f t="shared" si="31"/>
        <v>93</v>
      </c>
      <c r="Z37">
        <f t="shared" si="32"/>
        <v>9</v>
      </c>
      <c r="AA37">
        <f t="shared" si="33"/>
        <v>0</v>
      </c>
      <c r="AB37">
        <f t="shared" si="34"/>
        <v>6</v>
      </c>
      <c r="AC37">
        <f t="shared" si="35"/>
        <v>6</v>
      </c>
      <c r="AE37">
        <v>92</v>
      </c>
      <c r="AF37">
        <v>3</v>
      </c>
    </row>
    <row r="38" spans="1:32">
      <c r="A38" s="10" t="s">
        <v>136</v>
      </c>
      <c r="D38" s="4">
        <v>71</v>
      </c>
      <c r="E38" s="13">
        <f t="shared" si="21"/>
        <v>0</v>
      </c>
      <c r="G38" s="4">
        <v>93</v>
      </c>
      <c r="H38" s="13">
        <f t="shared" si="36"/>
        <v>6</v>
      </c>
      <c r="J38" s="6">
        <v>89</v>
      </c>
      <c r="K38" s="13">
        <f t="shared" si="37"/>
        <v>0</v>
      </c>
      <c r="N38" s="13">
        <f t="shared" si="38"/>
        <v>0</v>
      </c>
      <c r="P38" s="4">
        <v>87</v>
      </c>
      <c r="Q38" s="13">
        <f t="shared" si="25"/>
        <v>0</v>
      </c>
      <c r="S38" s="4">
        <f t="shared" si="39"/>
        <v>312.5</v>
      </c>
      <c r="U38" s="13">
        <f t="shared" si="40"/>
        <v>6</v>
      </c>
      <c r="V38">
        <f t="shared" si="28"/>
        <v>0</v>
      </c>
      <c r="W38">
        <f t="shared" si="29"/>
        <v>85</v>
      </c>
      <c r="X38">
        <f t="shared" si="30"/>
        <v>96</v>
      </c>
      <c r="Y38">
        <f t="shared" si="31"/>
        <v>88</v>
      </c>
      <c r="Z38">
        <f t="shared" si="32"/>
        <v>0</v>
      </c>
      <c r="AA38">
        <f t="shared" si="33"/>
        <v>0</v>
      </c>
      <c r="AB38">
        <f t="shared" si="34"/>
        <v>15</v>
      </c>
      <c r="AC38">
        <f t="shared" si="35"/>
        <v>0</v>
      </c>
    </row>
    <row r="39" spans="1:32">
      <c r="A39" s="10" t="s">
        <v>32</v>
      </c>
      <c r="C39" s="11"/>
      <c r="D39" s="4">
        <v>90</v>
      </c>
      <c r="E39" s="13">
        <f t="shared" si="21"/>
        <v>0</v>
      </c>
      <c r="F39" s="6"/>
      <c r="G39" s="4">
        <v>91</v>
      </c>
      <c r="H39" s="13">
        <f t="shared" si="36"/>
        <v>0</v>
      </c>
      <c r="J39" s="6">
        <v>91</v>
      </c>
      <c r="K39" s="13">
        <f t="shared" si="37"/>
        <v>0</v>
      </c>
      <c r="M39" s="4">
        <v>89</v>
      </c>
      <c r="N39" s="13">
        <f t="shared" si="38"/>
        <v>0</v>
      </c>
      <c r="P39" s="4">
        <v>88</v>
      </c>
      <c r="Q39" s="13">
        <f t="shared" si="25"/>
        <v>0</v>
      </c>
      <c r="S39" s="4">
        <f t="shared" si="39"/>
        <v>314</v>
      </c>
      <c r="U39" s="13">
        <f t="shared" si="40"/>
        <v>0</v>
      </c>
      <c r="V39">
        <f t="shared" si="28"/>
        <v>94</v>
      </c>
      <c r="W39">
        <f t="shared" si="29"/>
        <v>92</v>
      </c>
      <c r="X39">
        <f t="shared" si="30"/>
        <v>93</v>
      </c>
      <c r="Y39">
        <f t="shared" si="31"/>
        <v>83</v>
      </c>
      <c r="Z39">
        <f t="shared" si="32"/>
        <v>9</v>
      </c>
      <c r="AA39">
        <f t="shared" si="33"/>
        <v>3</v>
      </c>
      <c r="AB39">
        <f t="shared" si="34"/>
        <v>6</v>
      </c>
      <c r="AC39">
        <f t="shared" si="35"/>
        <v>0</v>
      </c>
    </row>
    <row r="40" spans="1:32">
      <c r="A40" s="10" t="s">
        <v>46</v>
      </c>
      <c r="E40" s="13">
        <f t="shared" si="21"/>
        <v>0</v>
      </c>
      <c r="G40" s="4">
        <v>80</v>
      </c>
      <c r="H40" s="13">
        <f t="shared" si="36"/>
        <v>0</v>
      </c>
      <c r="J40" s="6">
        <v>91</v>
      </c>
      <c r="K40" s="13">
        <f t="shared" si="37"/>
        <v>0</v>
      </c>
      <c r="M40" s="4">
        <v>90</v>
      </c>
      <c r="N40" s="13">
        <f t="shared" si="38"/>
        <v>0</v>
      </c>
      <c r="P40" s="4">
        <v>85</v>
      </c>
      <c r="Q40" s="13">
        <f t="shared" si="25"/>
        <v>0</v>
      </c>
      <c r="S40" s="4">
        <f t="shared" si="39"/>
        <v>308.5</v>
      </c>
      <c r="U40" s="13">
        <f t="shared" si="40"/>
        <v>0</v>
      </c>
      <c r="V40" t="e">
        <f>+#REF!</f>
        <v>#REF!</v>
      </c>
      <c r="W40" t="e">
        <f>+#REF!</f>
        <v>#REF!</v>
      </c>
      <c r="X40" t="e">
        <f>+#REF!</f>
        <v>#REF!</v>
      </c>
      <c r="Y40" t="e">
        <f>+#REF!</f>
        <v>#REF!</v>
      </c>
      <c r="Z40" t="e">
        <f>+#REF!</f>
        <v>#REF!</v>
      </c>
      <c r="AA40" t="e">
        <f>+#REF!</f>
        <v>#REF!</v>
      </c>
      <c r="AB40" t="e">
        <f>+#REF!</f>
        <v>#REF!</v>
      </c>
      <c r="AC40" t="e">
        <f>+#REF!</f>
        <v>#REF!</v>
      </c>
    </row>
    <row r="41" spans="1:32">
      <c r="A41" s="10" t="s">
        <v>195</v>
      </c>
      <c r="D41" s="4">
        <v>78</v>
      </c>
      <c r="E41" s="13">
        <f t="shared" si="21"/>
        <v>0</v>
      </c>
      <c r="H41" s="13">
        <f t="shared" si="36"/>
        <v>0</v>
      </c>
      <c r="J41" s="6">
        <v>86</v>
      </c>
      <c r="K41" s="13">
        <f t="shared" si="37"/>
        <v>0</v>
      </c>
      <c r="M41" s="4">
        <v>88</v>
      </c>
      <c r="N41" s="13">
        <f t="shared" si="38"/>
        <v>0</v>
      </c>
      <c r="P41" s="4">
        <v>88</v>
      </c>
      <c r="Q41" s="13">
        <f t="shared" si="25"/>
        <v>0</v>
      </c>
      <c r="S41" s="4">
        <f t="shared" si="39"/>
        <v>306</v>
      </c>
      <c r="U41" s="13">
        <f t="shared" si="40"/>
        <v>0</v>
      </c>
      <c r="V41" t="e">
        <f>+#REF!</f>
        <v>#REF!</v>
      </c>
      <c r="W41" t="e">
        <f>+#REF!</f>
        <v>#REF!</v>
      </c>
      <c r="X41" t="e">
        <f>+#REF!</f>
        <v>#REF!</v>
      </c>
      <c r="Y41" t="e">
        <f>+#REF!</f>
        <v>#REF!</v>
      </c>
      <c r="Z41" t="e">
        <f>+#REF!</f>
        <v>#REF!</v>
      </c>
      <c r="AA41" t="e">
        <f>+#REF!</f>
        <v>#REF!</v>
      </c>
      <c r="AB41" t="e">
        <f>+#REF!</f>
        <v>#REF!</v>
      </c>
      <c r="AC41" t="e">
        <f>+#REF!</f>
        <v>#REF!</v>
      </c>
    </row>
    <row r="42" spans="1:32">
      <c r="A42" s="10" t="s">
        <v>48</v>
      </c>
      <c r="C42" s="11"/>
      <c r="D42" s="4">
        <v>90</v>
      </c>
      <c r="E42" s="13">
        <f t="shared" si="21"/>
        <v>0</v>
      </c>
      <c r="H42" s="13">
        <f t="shared" si="36"/>
        <v>0</v>
      </c>
      <c r="J42" s="6"/>
      <c r="K42" s="13">
        <f t="shared" si="37"/>
        <v>0</v>
      </c>
      <c r="M42" s="4">
        <v>90</v>
      </c>
      <c r="N42" s="13">
        <f t="shared" si="38"/>
        <v>0</v>
      </c>
      <c r="P42" s="4">
        <v>82</v>
      </c>
      <c r="Q42" s="13">
        <f t="shared" si="25"/>
        <v>0</v>
      </c>
      <c r="S42" s="4">
        <f t="shared" si="39"/>
        <v>303</v>
      </c>
      <c r="U42" s="13">
        <f t="shared" si="40"/>
        <v>0</v>
      </c>
      <c r="V42">
        <f t="shared" ref="V42:V53" si="41">+D34</f>
        <v>94</v>
      </c>
      <c r="W42">
        <f t="shared" ref="W42:W53" si="42">+G34</f>
        <v>90</v>
      </c>
      <c r="X42">
        <f t="shared" ref="X42:X53" si="43">+J34</f>
        <v>88</v>
      </c>
      <c r="Y42">
        <f t="shared" ref="Y42:Y53" si="44">+M34</f>
        <v>91</v>
      </c>
      <c r="Z42">
        <f t="shared" ref="Z42:Z53" si="45">+E34</f>
        <v>9</v>
      </c>
      <c r="AA42">
        <f t="shared" ref="AA42:AA53" si="46">+H34</f>
        <v>0</v>
      </c>
      <c r="AB42">
        <f t="shared" ref="AB42:AB53" si="47">+K34</f>
        <v>0</v>
      </c>
      <c r="AC42">
        <f t="shared" ref="AC42:AC53" si="48">+N34</f>
        <v>0</v>
      </c>
    </row>
    <row r="43" spans="1:32">
      <c r="A43" s="10" t="s">
        <v>12</v>
      </c>
      <c r="D43" s="4">
        <v>89</v>
      </c>
      <c r="E43" s="13">
        <f t="shared" si="21"/>
        <v>0</v>
      </c>
      <c r="G43" s="4">
        <v>85</v>
      </c>
      <c r="H43" s="13">
        <f t="shared" si="36"/>
        <v>0</v>
      </c>
      <c r="J43" s="6"/>
      <c r="K43" s="13">
        <f t="shared" si="37"/>
        <v>0</v>
      </c>
      <c r="N43" s="13">
        <f t="shared" si="38"/>
        <v>0</v>
      </c>
      <c r="P43" s="4">
        <v>86</v>
      </c>
      <c r="Q43" s="13">
        <f t="shared" si="25"/>
        <v>0</v>
      </c>
      <c r="S43" s="4">
        <f t="shared" si="39"/>
        <v>303</v>
      </c>
      <c r="U43" s="13">
        <f t="shared" si="40"/>
        <v>0</v>
      </c>
      <c r="V43">
        <f t="shared" si="41"/>
        <v>0</v>
      </c>
      <c r="W43">
        <f t="shared" si="42"/>
        <v>94</v>
      </c>
      <c r="X43">
        <f t="shared" si="43"/>
        <v>0</v>
      </c>
      <c r="Y43">
        <f t="shared" si="44"/>
        <v>89</v>
      </c>
      <c r="Z43">
        <f t="shared" si="45"/>
        <v>0</v>
      </c>
      <c r="AA43">
        <f t="shared" si="46"/>
        <v>9</v>
      </c>
      <c r="AB43">
        <f t="shared" si="47"/>
        <v>0</v>
      </c>
      <c r="AC43">
        <f t="shared" si="48"/>
        <v>0</v>
      </c>
    </row>
    <row r="44" spans="1:32">
      <c r="A44" s="10" t="s">
        <v>101</v>
      </c>
      <c r="E44" s="13">
        <f t="shared" si="21"/>
        <v>0</v>
      </c>
      <c r="G44" s="4">
        <v>87</v>
      </c>
      <c r="H44" s="13">
        <f t="shared" si="36"/>
        <v>0</v>
      </c>
      <c r="J44" s="6">
        <v>76</v>
      </c>
      <c r="K44" s="13">
        <f t="shared" si="37"/>
        <v>0</v>
      </c>
      <c r="N44" s="13">
        <f t="shared" si="38"/>
        <v>0</v>
      </c>
      <c r="P44" s="4">
        <v>85</v>
      </c>
      <c r="Q44" s="13">
        <f t="shared" si="25"/>
        <v>0</v>
      </c>
      <c r="S44" s="4">
        <f t="shared" si="39"/>
        <v>290.5</v>
      </c>
      <c r="U44" s="13">
        <f t="shared" si="40"/>
        <v>0</v>
      </c>
      <c r="V44">
        <f t="shared" si="41"/>
        <v>94</v>
      </c>
      <c r="W44">
        <f t="shared" si="42"/>
        <v>0</v>
      </c>
      <c r="X44">
        <f t="shared" si="43"/>
        <v>0</v>
      </c>
      <c r="Y44">
        <f t="shared" si="44"/>
        <v>87</v>
      </c>
      <c r="Z44">
        <f t="shared" si="45"/>
        <v>9</v>
      </c>
      <c r="AA44">
        <f t="shared" si="46"/>
        <v>0</v>
      </c>
      <c r="AB44">
        <f t="shared" si="47"/>
        <v>0</v>
      </c>
      <c r="AC44">
        <f t="shared" si="48"/>
        <v>0</v>
      </c>
    </row>
    <row r="45" spans="1:32">
      <c r="A45" s="10" t="s">
        <v>121</v>
      </c>
      <c r="D45" s="4">
        <v>87</v>
      </c>
      <c r="E45" s="13">
        <f t="shared" si="21"/>
        <v>0</v>
      </c>
      <c r="H45" s="13">
        <f t="shared" si="36"/>
        <v>0</v>
      </c>
      <c r="J45" s="6"/>
      <c r="K45" s="13">
        <f t="shared" si="37"/>
        <v>0</v>
      </c>
      <c r="M45" s="4">
        <v>76</v>
      </c>
      <c r="N45" s="13">
        <f t="shared" si="38"/>
        <v>0</v>
      </c>
      <c r="P45" s="4">
        <v>85</v>
      </c>
      <c r="Q45" s="13">
        <f t="shared" si="25"/>
        <v>0</v>
      </c>
      <c r="S45" s="4">
        <f t="shared" si="39"/>
        <v>290.5</v>
      </c>
      <c r="U45" s="13">
        <f t="shared" si="40"/>
        <v>0</v>
      </c>
      <c r="V45">
        <f t="shared" si="41"/>
        <v>0</v>
      </c>
      <c r="W45">
        <f t="shared" si="42"/>
        <v>0</v>
      </c>
      <c r="X45">
        <f t="shared" si="43"/>
        <v>94</v>
      </c>
      <c r="Y45">
        <f t="shared" si="44"/>
        <v>83</v>
      </c>
      <c r="Z45">
        <f t="shared" si="45"/>
        <v>0</v>
      </c>
      <c r="AA45">
        <f t="shared" si="46"/>
        <v>0</v>
      </c>
      <c r="AB45">
        <f t="shared" si="47"/>
        <v>9</v>
      </c>
      <c r="AC45">
        <f t="shared" si="48"/>
        <v>0</v>
      </c>
    </row>
    <row r="46" spans="1:32">
      <c r="A46" s="5"/>
      <c r="J46" s="6"/>
      <c r="K46" s="13"/>
      <c r="N46" s="13"/>
      <c r="Q46" s="13"/>
      <c r="V46">
        <f t="shared" si="41"/>
        <v>71</v>
      </c>
      <c r="W46">
        <f t="shared" si="42"/>
        <v>93</v>
      </c>
      <c r="X46">
        <f t="shared" si="43"/>
        <v>89</v>
      </c>
      <c r="Y46">
        <f t="shared" si="44"/>
        <v>0</v>
      </c>
      <c r="Z46">
        <f t="shared" si="45"/>
        <v>0</v>
      </c>
      <c r="AA46">
        <f t="shared" si="46"/>
        <v>6</v>
      </c>
      <c r="AB46">
        <f t="shared" si="47"/>
        <v>0</v>
      </c>
      <c r="AC46">
        <f t="shared" si="48"/>
        <v>0</v>
      </c>
    </row>
    <row r="47" spans="1:32">
      <c r="A47" s="5"/>
      <c r="J47" s="6"/>
      <c r="K47" s="13"/>
      <c r="N47" s="13"/>
      <c r="Q47" s="13"/>
      <c r="V47">
        <f t="shared" si="41"/>
        <v>90</v>
      </c>
      <c r="W47">
        <f t="shared" si="42"/>
        <v>91</v>
      </c>
      <c r="X47">
        <f t="shared" si="43"/>
        <v>91</v>
      </c>
      <c r="Y47">
        <f t="shared" si="44"/>
        <v>89</v>
      </c>
      <c r="Z47">
        <f t="shared" si="45"/>
        <v>0</v>
      </c>
      <c r="AA47">
        <f t="shared" si="46"/>
        <v>0</v>
      </c>
      <c r="AB47">
        <f t="shared" si="47"/>
        <v>0</v>
      </c>
      <c r="AC47">
        <f t="shared" si="48"/>
        <v>0</v>
      </c>
    </row>
    <row r="48" spans="1:32">
      <c r="A48" s="5"/>
      <c r="J48" s="6"/>
      <c r="K48" s="13"/>
      <c r="N48" s="13"/>
      <c r="Q48" s="13"/>
      <c r="V48">
        <f t="shared" si="41"/>
        <v>0</v>
      </c>
      <c r="W48">
        <f t="shared" si="42"/>
        <v>80</v>
      </c>
      <c r="X48">
        <f t="shared" si="43"/>
        <v>91</v>
      </c>
      <c r="Y48">
        <f t="shared" si="44"/>
        <v>90</v>
      </c>
      <c r="Z48">
        <f t="shared" si="45"/>
        <v>0</v>
      </c>
      <c r="AA48">
        <f t="shared" si="46"/>
        <v>0</v>
      </c>
      <c r="AB48">
        <f t="shared" si="47"/>
        <v>0</v>
      </c>
      <c r="AC48">
        <f t="shared" si="48"/>
        <v>0</v>
      </c>
    </row>
    <row r="49" spans="1:29">
      <c r="A49" s="5"/>
      <c r="J49" s="6"/>
      <c r="K49" s="13"/>
      <c r="N49" s="13"/>
      <c r="Q49" s="13"/>
      <c r="V49">
        <f t="shared" si="41"/>
        <v>78</v>
      </c>
      <c r="W49">
        <f t="shared" si="42"/>
        <v>0</v>
      </c>
      <c r="X49">
        <f t="shared" si="43"/>
        <v>86</v>
      </c>
      <c r="Y49">
        <f t="shared" si="44"/>
        <v>88</v>
      </c>
      <c r="Z49">
        <f t="shared" si="45"/>
        <v>0</v>
      </c>
      <c r="AA49">
        <f t="shared" si="46"/>
        <v>0</v>
      </c>
      <c r="AB49">
        <f t="shared" si="47"/>
        <v>0</v>
      </c>
      <c r="AC49">
        <f t="shared" si="48"/>
        <v>0</v>
      </c>
    </row>
    <row r="50" spans="1:29">
      <c r="A50" s="5"/>
      <c r="J50" s="6"/>
      <c r="K50" s="13"/>
      <c r="N50" s="13"/>
      <c r="Q50" s="13"/>
      <c r="V50">
        <f t="shared" si="41"/>
        <v>90</v>
      </c>
      <c r="W50">
        <f t="shared" si="42"/>
        <v>0</v>
      </c>
      <c r="X50">
        <f t="shared" si="43"/>
        <v>0</v>
      </c>
      <c r="Y50">
        <f t="shared" si="44"/>
        <v>90</v>
      </c>
      <c r="Z50">
        <f t="shared" si="45"/>
        <v>0</v>
      </c>
      <c r="AA50">
        <f t="shared" si="46"/>
        <v>0</v>
      </c>
      <c r="AB50">
        <f t="shared" si="47"/>
        <v>0</v>
      </c>
      <c r="AC50">
        <f t="shared" si="48"/>
        <v>0</v>
      </c>
    </row>
    <row r="51" spans="1:29">
      <c r="A51" s="5"/>
      <c r="J51" s="6"/>
      <c r="K51" s="13"/>
      <c r="N51" s="13"/>
      <c r="Q51" s="13"/>
      <c r="V51">
        <f t="shared" si="41"/>
        <v>89</v>
      </c>
      <c r="W51">
        <f t="shared" si="42"/>
        <v>85</v>
      </c>
      <c r="X51">
        <f t="shared" si="43"/>
        <v>0</v>
      </c>
      <c r="Y51">
        <f t="shared" si="44"/>
        <v>0</v>
      </c>
      <c r="Z51">
        <f t="shared" si="45"/>
        <v>0</v>
      </c>
      <c r="AA51">
        <f t="shared" si="46"/>
        <v>0</v>
      </c>
      <c r="AB51">
        <f t="shared" si="47"/>
        <v>0</v>
      </c>
      <c r="AC51">
        <f t="shared" si="48"/>
        <v>0</v>
      </c>
    </row>
    <row r="52" spans="1:29">
      <c r="A52" s="5"/>
      <c r="F52" s="6"/>
      <c r="J52" s="6"/>
      <c r="K52" s="13"/>
      <c r="N52" s="13"/>
      <c r="Q52" s="13"/>
      <c r="V52">
        <f t="shared" si="41"/>
        <v>0</v>
      </c>
      <c r="W52">
        <f t="shared" si="42"/>
        <v>87</v>
      </c>
      <c r="X52">
        <f t="shared" si="43"/>
        <v>76</v>
      </c>
      <c r="Y52">
        <f t="shared" si="44"/>
        <v>0</v>
      </c>
      <c r="Z52">
        <f t="shared" si="45"/>
        <v>0</v>
      </c>
      <c r="AA52">
        <f t="shared" si="46"/>
        <v>0</v>
      </c>
      <c r="AB52">
        <f t="shared" si="47"/>
        <v>0</v>
      </c>
      <c r="AC52">
        <f t="shared" si="48"/>
        <v>0</v>
      </c>
    </row>
    <row r="53" spans="1:29">
      <c r="A53" s="5"/>
      <c r="J53" s="6"/>
      <c r="K53" s="13"/>
      <c r="N53" s="13"/>
      <c r="Q53" s="13"/>
      <c r="V53">
        <f t="shared" si="41"/>
        <v>87</v>
      </c>
      <c r="W53">
        <f t="shared" si="42"/>
        <v>0</v>
      </c>
      <c r="X53">
        <f t="shared" si="43"/>
        <v>0</v>
      </c>
      <c r="Y53">
        <f t="shared" si="44"/>
        <v>76</v>
      </c>
      <c r="Z53">
        <f t="shared" si="45"/>
        <v>0</v>
      </c>
      <c r="AA53">
        <f t="shared" si="46"/>
        <v>0</v>
      </c>
      <c r="AB53">
        <f t="shared" si="47"/>
        <v>0</v>
      </c>
      <c r="AC53">
        <f t="shared" si="48"/>
        <v>0</v>
      </c>
    </row>
    <row r="54" spans="1:29">
      <c r="A54" s="5"/>
      <c r="J54" s="6"/>
      <c r="K54" s="13"/>
      <c r="N54" s="13"/>
      <c r="Q54" s="13"/>
      <c r="V54" t="e">
        <f>+#REF!</f>
        <v>#REF!</v>
      </c>
      <c r="W54" t="e">
        <f>+#REF!</f>
        <v>#REF!</v>
      </c>
      <c r="X54" t="e">
        <f>+#REF!</f>
        <v>#REF!</v>
      </c>
      <c r="Y54" t="e">
        <f>+#REF!</f>
        <v>#REF!</v>
      </c>
      <c r="Z54" t="e">
        <f>+#REF!</f>
        <v>#REF!</v>
      </c>
      <c r="AA54" t="e">
        <f>+#REF!</f>
        <v>#REF!</v>
      </c>
      <c r="AB54" t="e">
        <f>+#REF!</f>
        <v>#REF!</v>
      </c>
      <c r="AC54" t="e">
        <f>+#REF!</f>
        <v>#REF!</v>
      </c>
    </row>
    <row r="55" spans="1:29">
      <c r="A55" s="5"/>
      <c r="J55" s="6"/>
      <c r="K55" s="13"/>
      <c r="N55" s="13"/>
      <c r="Q55" s="13"/>
      <c r="V55" t="e">
        <f>+#REF!</f>
        <v>#REF!</v>
      </c>
      <c r="W55" t="e">
        <f>+#REF!</f>
        <v>#REF!</v>
      </c>
      <c r="X55" t="e">
        <f>+#REF!</f>
        <v>#REF!</v>
      </c>
      <c r="Y55" t="e">
        <f>+#REF!</f>
        <v>#REF!</v>
      </c>
      <c r="Z55" t="e">
        <f>+#REF!</f>
        <v>#REF!</v>
      </c>
      <c r="AA55" t="e">
        <f>+#REF!</f>
        <v>#REF!</v>
      </c>
      <c r="AB55" t="e">
        <f>+#REF!</f>
        <v>#REF!</v>
      </c>
      <c r="AC55" t="e">
        <f>+#REF!</f>
        <v>#REF!</v>
      </c>
    </row>
    <row r="56" spans="1:29">
      <c r="A56" s="5"/>
      <c r="C56" s="11"/>
      <c r="F56" s="6"/>
      <c r="J56" s="6"/>
      <c r="K56" s="13"/>
      <c r="N56" s="13"/>
      <c r="Q56" s="13"/>
      <c r="V56" t="e">
        <f>+#REF!</f>
        <v>#REF!</v>
      </c>
      <c r="W56" t="e">
        <f>+#REF!</f>
        <v>#REF!</v>
      </c>
      <c r="X56" t="e">
        <f>+#REF!</f>
        <v>#REF!</v>
      </c>
      <c r="Y56" t="e">
        <f>+#REF!</f>
        <v>#REF!</v>
      </c>
      <c r="Z56" t="e">
        <f>+#REF!</f>
        <v>#REF!</v>
      </c>
      <c r="AA56" t="e">
        <f>+#REF!</f>
        <v>#REF!</v>
      </c>
      <c r="AB56" t="e">
        <f>+#REF!</f>
        <v>#REF!</v>
      </c>
      <c r="AC56" t="e">
        <f>+#REF!</f>
        <v>#REF!</v>
      </c>
    </row>
    <row r="57" spans="1:29">
      <c r="A57" s="5"/>
      <c r="B57" s="5"/>
      <c r="C57" s="11"/>
      <c r="J57" s="6"/>
      <c r="K57" s="13"/>
      <c r="N57" s="13"/>
      <c r="Q57" s="13"/>
      <c r="V57" t="e">
        <f>+#REF!</f>
        <v>#REF!</v>
      </c>
      <c r="W57" t="e">
        <f>+#REF!</f>
        <v>#REF!</v>
      </c>
      <c r="X57" t="e">
        <f>+#REF!</f>
        <v>#REF!</v>
      </c>
      <c r="Y57" t="e">
        <f>+#REF!</f>
        <v>#REF!</v>
      </c>
      <c r="Z57" t="e">
        <f>+#REF!</f>
        <v>#REF!</v>
      </c>
      <c r="AA57" t="e">
        <f>+#REF!</f>
        <v>#REF!</v>
      </c>
      <c r="AB57" t="e">
        <f>+#REF!</f>
        <v>#REF!</v>
      </c>
      <c r="AC57" t="e">
        <f>+#REF!</f>
        <v>#REF!</v>
      </c>
    </row>
    <row r="58" spans="1:29">
      <c r="A58" s="5"/>
      <c r="B58" s="5"/>
      <c r="F58" s="6"/>
      <c r="J58" s="6"/>
      <c r="K58" s="13"/>
      <c r="N58" s="13"/>
      <c r="Q58" s="13"/>
      <c r="V58" t="e">
        <f>+#REF!</f>
        <v>#REF!</v>
      </c>
      <c r="W58" t="e">
        <f>+#REF!</f>
        <v>#REF!</v>
      </c>
      <c r="X58" t="e">
        <f>+#REF!</f>
        <v>#REF!</v>
      </c>
      <c r="Y58" t="e">
        <f>+#REF!</f>
        <v>#REF!</v>
      </c>
      <c r="Z58" t="e">
        <f>+#REF!</f>
        <v>#REF!</v>
      </c>
      <c r="AA58" t="e">
        <f>+#REF!</f>
        <v>#REF!</v>
      </c>
      <c r="AB58" t="e">
        <f>+#REF!</f>
        <v>#REF!</v>
      </c>
      <c r="AC58" t="e">
        <f>+#REF!</f>
        <v>#REF!</v>
      </c>
    </row>
    <row r="59" spans="1:29">
      <c r="A59" s="5"/>
      <c r="B59" s="5"/>
      <c r="J59" s="6"/>
      <c r="K59" s="13"/>
      <c r="N59" s="13"/>
      <c r="Q59" s="13"/>
      <c r="V59" t="e">
        <f>+#REF!</f>
        <v>#REF!</v>
      </c>
      <c r="W59" t="e">
        <f>+#REF!</f>
        <v>#REF!</v>
      </c>
      <c r="X59" t="e">
        <f>+#REF!</f>
        <v>#REF!</v>
      </c>
      <c r="Y59" t="e">
        <f>+#REF!</f>
        <v>#REF!</v>
      </c>
      <c r="Z59" t="e">
        <f>+#REF!</f>
        <v>#REF!</v>
      </c>
      <c r="AA59" t="e">
        <f>+#REF!</f>
        <v>#REF!</v>
      </c>
      <c r="AB59" t="e">
        <f>+#REF!</f>
        <v>#REF!</v>
      </c>
      <c r="AC59" t="e">
        <f>+#REF!</f>
        <v>#REF!</v>
      </c>
    </row>
    <row r="60" spans="1:29">
      <c r="A60" s="5"/>
      <c r="B60" s="5"/>
      <c r="C60" s="11"/>
      <c r="J60" s="6"/>
      <c r="K60" s="13"/>
      <c r="N60" s="13"/>
      <c r="Q60" s="13"/>
      <c r="V60">
        <f t="shared" ref="V60:V71" si="49">+D46</f>
        <v>0</v>
      </c>
      <c r="W60">
        <f t="shared" ref="W60:W71" si="50">+G46</f>
        <v>0</v>
      </c>
      <c r="X60">
        <f t="shared" ref="X60:X71" si="51">+J46</f>
        <v>0</v>
      </c>
      <c r="Y60">
        <f t="shared" ref="Y60:Y71" si="52">+M46</f>
        <v>0</v>
      </c>
      <c r="Z60">
        <f t="shared" ref="Z60:Z71" si="53">+E46</f>
        <v>0</v>
      </c>
      <c r="AA60">
        <f t="shared" ref="AA60:AA71" si="54">+H46</f>
        <v>0</v>
      </c>
      <c r="AB60">
        <f t="shared" ref="AB60:AB71" si="55">+K46</f>
        <v>0</v>
      </c>
      <c r="AC60">
        <f t="shared" ref="AC60:AC71" si="56">+N46</f>
        <v>0</v>
      </c>
    </row>
    <row r="61" spans="1:29">
      <c r="A61" s="5"/>
      <c r="B61" s="5"/>
      <c r="J61" s="6"/>
      <c r="K61" s="13"/>
      <c r="N61" s="13"/>
      <c r="Q61" s="13"/>
      <c r="V61">
        <f t="shared" si="49"/>
        <v>0</v>
      </c>
      <c r="W61">
        <f t="shared" si="50"/>
        <v>0</v>
      </c>
      <c r="X61">
        <f t="shared" si="51"/>
        <v>0</v>
      </c>
      <c r="Y61">
        <f t="shared" si="52"/>
        <v>0</v>
      </c>
      <c r="Z61">
        <f t="shared" si="53"/>
        <v>0</v>
      </c>
      <c r="AA61">
        <f t="shared" si="54"/>
        <v>0</v>
      </c>
      <c r="AB61">
        <f t="shared" si="55"/>
        <v>0</v>
      </c>
      <c r="AC61">
        <f t="shared" si="56"/>
        <v>0</v>
      </c>
    </row>
    <row r="62" spans="1:29">
      <c r="A62" s="5"/>
      <c r="B62" s="5"/>
      <c r="J62" s="6"/>
      <c r="K62" s="13"/>
      <c r="N62" s="13"/>
      <c r="Q62" s="13"/>
      <c r="V62">
        <f t="shared" si="49"/>
        <v>0</v>
      </c>
      <c r="W62">
        <f t="shared" si="50"/>
        <v>0</v>
      </c>
      <c r="X62">
        <f t="shared" si="51"/>
        <v>0</v>
      </c>
      <c r="Y62">
        <f t="shared" si="52"/>
        <v>0</v>
      </c>
      <c r="Z62">
        <f t="shared" si="53"/>
        <v>0</v>
      </c>
      <c r="AA62">
        <f t="shared" si="54"/>
        <v>0</v>
      </c>
      <c r="AB62">
        <f t="shared" si="55"/>
        <v>0</v>
      </c>
      <c r="AC62">
        <f t="shared" si="56"/>
        <v>0</v>
      </c>
    </row>
    <row r="63" spans="1:29">
      <c r="A63" s="5"/>
      <c r="B63" s="5"/>
      <c r="V63">
        <f t="shared" si="49"/>
        <v>0</v>
      </c>
      <c r="W63">
        <f t="shared" si="50"/>
        <v>0</v>
      </c>
      <c r="X63">
        <f t="shared" si="51"/>
        <v>0</v>
      </c>
      <c r="Y63">
        <f t="shared" si="52"/>
        <v>0</v>
      </c>
      <c r="Z63">
        <f t="shared" si="53"/>
        <v>0</v>
      </c>
      <c r="AA63">
        <f t="shared" si="54"/>
        <v>0</v>
      </c>
      <c r="AB63">
        <f t="shared" si="55"/>
        <v>0</v>
      </c>
      <c r="AC63">
        <f t="shared" si="56"/>
        <v>0</v>
      </c>
    </row>
    <row r="64" spans="1:29">
      <c r="A64" s="5"/>
      <c r="B64" s="5"/>
      <c r="Q64" s="6">
        <f t="shared" ref="Q64:Q76" si="57">1*(IFERROR(VLOOKUP(P64,$AE$29:$AF$37,2,FALSE),"0"))</f>
        <v>0</v>
      </c>
      <c r="S64" s="4">
        <f t="shared" ref="S64:S76" si="58">LARGE(V78:Y78,1)+LARGE(V78:Y78,2)+P64*1.5</f>
        <v>0</v>
      </c>
      <c r="U64" s="13">
        <f t="shared" ref="U64:U76" si="59">LARGE(Z78:AC78,1)+LARGE(Z78:AC78,2)+Q64*1.5</f>
        <v>0</v>
      </c>
      <c r="V64">
        <f t="shared" si="49"/>
        <v>0</v>
      </c>
      <c r="W64">
        <f t="shared" si="50"/>
        <v>0</v>
      </c>
      <c r="X64">
        <f t="shared" si="51"/>
        <v>0</v>
      </c>
      <c r="Y64">
        <f t="shared" si="52"/>
        <v>0</v>
      </c>
      <c r="Z64">
        <f t="shared" si="53"/>
        <v>0</v>
      </c>
      <c r="AA64">
        <f t="shared" si="54"/>
        <v>0</v>
      </c>
      <c r="AB64">
        <f t="shared" si="55"/>
        <v>0</v>
      </c>
      <c r="AC64">
        <f t="shared" si="56"/>
        <v>0</v>
      </c>
    </row>
    <row r="65" spans="1:29">
      <c r="A65" s="5"/>
      <c r="B65" s="5"/>
      <c r="E65" s="13">
        <f t="shared" ref="E65:E76" si="60">1*(IFERROR(VLOOKUP(D65,$AE$29:$AF$37,2,FALSE),"0"))</f>
        <v>0</v>
      </c>
      <c r="H65" s="13">
        <f t="shared" ref="H65:H76" si="61">1*(IFERROR(VLOOKUP(G65,$AE$29:$AF$37,2,FALSE),"0"))</f>
        <v>0</v>
      </c>
      <c r="J65" s="6"/>
      <c r="K65" s="13">
        <f t="shared" ref="K65:K76" si="62">1*(IFERROR(VLOOKUP(J65,$AE$29:$AF$37,2,FALSE),"0"))</f>
        <v>0</v>
      </c>
      <c r="N65" s="13">
        <f t="shared" ref="N65:N76" si="63">1*(IFERROR(VLOOKUP(M65,$AE$29:$AF$37,2,FALSE),"0"))</f>
        <v>0</v>
      </c>
      <c r="Q65" s="13">
        <f t="shared" si="57"/>
        <v>0</v>
      </c>
      <c r="S65" s="4">
        <f t="shared" si="58"/>
        <v>0</v>
      </c>
      <c r="U65" s="13">
        <f t="shared" si="59"/>
        <v>0</v>
      </c>
      <c r="V65">
        <f t="shared" si="49"/>
        <v>0</v>
      </c>
      <c r="W65">
        <f t="shared" si="50"/>
        <v>0</v>
      </c>
      <c r="X65">
        <f t="shared" si="51"/>
        <v>0</v>
      </c>
      <c r="Y65">
        <f t="shared" si="52"/>
        <v>0</v>
      </c>
      <c r="Z65">
        <f t="shared" si="53"/>
        <v>0</v>
      </c>
      <c r="AA65">
        <f t="shared" si="54"/>
        <v>0</v>
      </c>
      <c r="AB65">
        <f t="shared" si="55"/>
        <v>0</v>
      </c>
      <c r="AC65">
        <f t="shared" si="56"/>
        <v>0</v>
      </c>
    </row>
    <row r="66" spans="1:29">
      <c r="A66" s="5"/>
      <c r="B66" s="5"/>
      <c r="E66" s="13">
        <f t="shared" si="60"/>
        <v>0</v>
      </c>
      <c r="H66" s="13">
        <f t="shared" si="61"/>
        <v>0</v>
      </c>
      <c r="J66" s="6"/>
      <c r="K66" s="13">
        <f t="shared" si="62"/>
        <v>0</v>
      </c>
      <c r="N66" s="13">
        <f t="shared" si="63"/>
        <v>0</v>
      </c>
      <c r="Q66" s="13">
        <f t="shared" si="57"/>
        <v>0</v>
      </c>
      <c r="S66" s="4">
        <f t="shared" si="58"/>
        <v>0</v>
      </c>
      <c r="U66" s="13">
        <f t="shared" si="59"/>
        <v>0</v>
      </c>
      <c r="V66">
        <f t="shared" si="49"/>
        <v>0</v>
      </c>
      <c r="W66">
        <f t="shared" si="50"/>
        <v>0</v>
      </c>
      <c r="X66">
        <f t="shared" si="51"/>
        <v>0</v>
      </c>
      <c r="Y66">
        <f t="shared" si="52"/>
        <v>0</v>
      </c>
      <c r="Z66">
        <f t="shared" si="53"/>
        <v>0</v>
      </c>
      <c r="AA66">
        <f t="shared" si="54"/>
        <v>0</v>
      </c>
      <c r="AB66">
        <f t="shared" si="55"/>
        <v>0</v>
      </c>
      <c r="AC66">
        <f t="shared" si="56"/>
        <v>0</v>
      </c>
    </row>
    <row r="67" spans="1:29">
      <c r="A67" s="5"/>
      <c r="B67" s="5"/>
      <c r="E67" s="13">
        <f t="shared" si="60"/>
        <v>0</v>
      </c>
      <c r="H67" s="13">
        <f t="shared" si="61"/>
        <v>0</v>
      </c>
      <c r="J67" s="6"/>
      <c r="K67" s="13">
        <f t="shared" si="62"/>
        <v>0</v>
      </c>
      <c r="N67" s="13">
        <f t="shared" si="63"/>
        <v>0</v>
      </c>
      <c r="Q67" s="13">
        <f t="shared" si="57"/>
        <v>0</v>
      </c>
      <c r="S67" s="4">
        <f t="shared" si="58"/>
        <v>0</v>
      </c>
      <c r="U67" s="13">
        <f t="shared" si="59"/>
        <v>0</v>
      </c>
      <c r="V67">
        <f t="shared" si="49"/>
        <v>0</v>
      </c>
      <c r="W67">
        <f t="shared" si="50"/>
        <v>0</v>
      </c>
      <c r="X67">
        <f t="shared" si="51"/>
        <v>0</v>
      </c>
      <c r="Y67">
        <f t="shared" si="52"/>
        <v>0</v>
      </c>
      <c r="Z67">
        <f t="shared" si="53"/>
        <v>0</v>
      </c>
      <c r="AA67">
        <f t="shared" si="54"/>
        <v>0</v>
      </c>
      <c r="AB67">
        <f t="shared" si="55"/>
        <v>0</v>
      </c>
      <c r="AC67">
        <f t="shared" si="56"/>
        <v>0</v>
      </c>
    </row>
    <row r="68" spans="1:29">
      <c r="A68" s="5"/>
      <c r="B68" s="5"/>
      <c r="E68" s="13">
        <f t="shared" si="60"/>
        <v>0</v>
      </c>
      <c r="H68" s="13">
        <f t="shared" si="61"/>
        <v>0</v>
      </c>
      <c r="J68" s="6"/>
      <c r="K68" s="13">
        <f t="shared" si="62"/>
        <v>0</v>
      </c>
      <c r="N68" s="13">
        <f t="shared" si="63"/>
        <v>0</v>
      </c>
      <c r="Q68" s="13">
        <f t="shared" si="57"/>
        <v>0</v>
      </c>
      <c r="S68" s="4">
        <f t="shared" si="58"/>
        <v>0</v>
      </c>
      <c r="U68" s="13">
        <f t="shared" si="59"/>
        <v>0</v>
      </c>
      <c r="V68">
        <f t="shared" si="49"/>
        <v>0</v>
      </c>
      <c r="W68">
        <f t="shared" si="50"/>
        <v>0</v>
      </c>
      <c r="X68">
        <f t="shared" si="51"/>
        <v>0</v>
      </c>
      <c r="Y68">
        <f t="shared" si="52"/>
        <v>0</v>
      </c>
      <c r="Z68">
        <f t="shared" si="53"/>
        <v>0</v>
      </c>
      <c r="AA68">
        <f t="shared" si="54"/>
        <v>0</v>
      </c>
      <c r="AB68">
        <f t="shared" si="55"/>
        <v>0</v>
      </c>
      <c r="AC68">
        <f t="shared" si="56"/>
        <v>0</v>
      </c>
    </row>
    <row r="69" spans="1:29">
      <c r="A69" s="5"/>
      <c r="B69" s="5"/>
      <c r="E69" s="13">
        <f t="shared" si="60"/>
        <v>0</v>
      </c>
      <c r="F69" s="6"/>
      <c r="H69" s="13">
        <f t="shared" si="61"/>
        <v>0</v>
      </c>
      <c r="J69" s="6"/>
      <c r="K69" s="13">
        <f t="shared" si="62"/>
        <v>0</v>
      </c>
      <c r="N69" s="13">
        <f t="shared" si="63"/>
        <v>0</v>
      </c>
      <c r="Q69" s="13">
        <f t="shared" si="57"/>
        <v>0</v>
      </c>
      <c r="S69" s="4">
        <f t="shared" si="58"/>
        <v>0</v>
      </c>
      <c r="U69" s="13">
        <f t="shared" si="59"/>
        <v>0</v>
      </c>
      <c r="V69">
        <f t="shared" si="49"/>
        <v>0</v>
      </c>
      <c r="W69">
        <f t="shared" si="50"/>
        <v>0</v>
      </c>
      <c r="X69">
        <f t="shared" si="51"/>
        <v>0</v>
      </c>
      <c r="Y69">
        <f t="shared" si="52"/>
        <v>0</v>
      </c>
      <c r="Z69">
        <f t="shared" si="53"/>
        <v>0</v>
      </c>
      <c r="AA69">
        <f t="shared" si="54"/>
        <v>0</v>
      </c>
      <c r="AB69">
        <f t="shared" si="55"/>
        <v>0</v>
      </c>
      <c r="AC69">
        <f t="shared" si="56"/>
        <v>0</v>
      </c>
    </row>
    <row r="70" spans="1:29">
      <c r="A70" s="5"/>
      <c r="B70" s="5"/>
      <c r="E70" s="13">
        <f t="shared" si="60"/>
        <v>0</v>
      </c>
      <c r="H70" s="13">
        <f t="shared" si="61"/>
        <v>0</v>
      </c>
      <c r="J70" s="6"/>
      <c r="K70" s="13">
        <f t="shared" si="62"/>
        <v>0</v>
      </c>
      <c r="N70" s="13">
        <f t="shared" si="63"/>
        <v>0</v>
      </c>
      <c r="Q70" s="13">
        <f t="shared" si="57"/>
        <v>0</v>
      </c>
      <c r="S70" s="4">
        <f t="shared" si="58"/>
        <v>0</v>
      </c>
      <c r="U70" s="13">
        <f t="shared" si="59"/>
        <v>0</v>
      </c>
      <c r="V70">
        <f t="shared" si="49"/>
        <v>0</v>
      </c>
      <c r="W70">
        <f t="shared" si="50"/>
        <v>0</v>
      </c>
      <c r="X70">
        <f t="shared" si="51"/>
        <v>0</v>
      </c>
      <c r="Y70">
        <f t="shared" si="52"/>
        <v>0</v>
      </c>
      <c r="Z70">
        <f t="shared" si="53"/>
        <v>0</v>
      </c>
      <c r="AA70">
        <f t="shared" si="54"/>
        <v>0</v>
      </c>
      <c r="AB70">
        <f t="shared" si="55"/>
        <v>0</v>
      </c>
      <c r="AC70">
        <f t="shared" si="56"/>
        <v>0</v>
      </c>
    </row>
    <row r="71" spans="1:29">
      <c r="A71" s="5"/>
      <c r="B71" s="5"/>
      <c r="E71" s="13">
        <f t="shared" si="60"/>
        <v>0</v>
      </c>
      <c r="F71" s="6"/>
      <c r="H71" s="13">
        <f t="shared" si="61"/>
        <v>0</v>
      </c>
      <c r="J71" s="6"/>
      <c r="K71" s="13">
        <f t="shared" si="62"/>
        <v>0</v>
      </c>
      <c r="N71" s="13">
        <f t="shared" si="63"/>
        <v>0</v>
      </c>
      <c r="Q71" s="13">
        <f t="shared" si="57"/>
        <v>0</v>
      </c>
      <c r="S71" s="4">
        <f t="shared" si="58"/>
        <v>0</v>
      </c>
      <c r="U71" s="13">
        <f t="shared" si="59"/>
        <v>0</v>
      </c>
      <c r="V71">
        <f t="shared" si="49"/>
        <v>0</v>
      </c>
      <c r="W71">
        <f t="shared" si="50"/>
        <v>0</v>
      </c>
      <c r="X71">
        <f t="shared" si="51"/>
        <v>0</v>
      </c>
      <c r="Y71">
        <f t="shared" si="52"/>
        <v>0</v>
      </c>
      <c r="Z71">
        <f t="shared" si="53"/>
        <v>0</v>
      </c>
      <c r="AA71">
        <f t="shared" si="54"/>
        <v>0</v>
      </c>
      <c r="AB71">
        <f t="shared" si="55"/>
        <v>0</v>
      </c>
      <c r="AC71">
        <f t="shared" si="56"/>
        <v>0</v>
      </c>
    </row>
    <row r="72" spans="1:29">
      <c r="A72" s="5"/>
      <c r="B72" s="5"/>
      <c r="E72" s="13">
        <f t="shared" si="60"/>
        <v>0</v>
      </c>
      <c r="F72" s="6"/>
      <c r="H72" s="13">
        <f t="shared" si="61"/>
        <v>0</v>
      </c>
      <c r="J72" s="6"/>
      <c r="K72" s="13">
        <f t="shared" si="62"/>
        <v>0</v>
      </c>
      <c r="N72" s="13">
        <f t="shared" si="63"/>
        <v>0</v>
      </c>
      <c r="Q72" s="13">
        <f t="shared" si="57"/>
        <v>0</v>
      </c>
      <c r="S72" s="4">
        <f t="shared" si="58"/>
        <v>0</v>
      </c>
      <c r="U72" s="13">
        <f t="shared" si="59"/>
        <v>0</v>
      </c>
      <c r="V72">
        <f t="shared" ref="V72:V117" si="64">+D58</f>
        <v>0</v>
      </c>
      <c r="W72">
        <f t="shared" ref="W72:W117" si="65">+G58</f>
        <v>0</v>
      </c>
      <c r="X72">
        <f t="shared" ref="X72:X117" si="66">+J58</f>
        <v>0</v>
      </c>
      <c r="Y72">
        <f t="shared" ref="Y72:Y117" si="67">+M58</f>
        <v>0</v>
      </c>
      <c r="Z72">
        <f t="shared" ref="Z72:Z117" si="68">+E58</f>
        <v>0</v>
      </c>
      <c r="AA72">
        <f t="shared" ref="AA72:AA117" si="69">+H58</f>
        <v>0</v>
      </c>
      <c r="AB72">
        <f t="shared" ref="AB72:AB117" si="70">+K58</f>
        <v>0</v>
      </c>
      <c r="AC72">
        <f t="shared" ref="AC72:AC117" si="71">+N58</f>
        <v>0</v>
      </c>
    </row>
    <row r="73" spans="1:29">
      <c r="A73" s="5"/>
      <c r="B73" s="5"/>
      <c r="E73" s="13">
        <f t="shared" si="60"/>
        <v>0</v>
      </c>
      <c r="F73" s="6"/>
      <c r="H73" s="13">
        <f t="shared" si="61"/>
        <v>0</v>
      </c>
      <c r="J73" s="6"/>
      <c r="K73" s="13">
        <f t="shared" si="62"/>
        <v>0</v>
      </c>
      <c r="N73" s="13">
        <f t="shared" si="63"/>
        <v>0</v>
      </c>
      <c r="Q73" s="13">
        <f t="shared" si="57"/>
        <v>0</v>
      </c>
      <c r="S73" s="4">
        <f t="shared" si="58"/>
        <v>0</v>
      </c>
      <c r="U73" s="13">
        <f t="shared" si="59"/>
        <v>0</v>
      </c>
      <c r="V73">
        <f t="shared" si="64"/>
        <v>0</v>
      </c>
      <c r="W73">
        <f t="shared" si="65"/>
        <v>0</v>
      </c>
      <c r="X73">
        <f t="shared" si="66"/>
        <v>0</v>
      </c>
      <c r="Y73">
        <f t="shared" si="67"/>
        <v>0</v>
      </c>
      <c r="Z73">
        <f t="shared" si="68"/>
        <v>0</v>
      </c>
      <c r="AA73">
        <f t="shared" si="69"/>
        <v>0</v>
      </c>
      <c r="AB73">
        <f t="shared" si="70"/>
        <v>0</v>
      </c>
      <c r="AC73">
        <f t="shared" si="71"/>
        <v>0</v>
      </c>
    </row>
    <row r="74" spans="1:29">
      <c r="A74" s="5"/>
      <c r="B74" s="5"/>
      <c r="E74" s="13">
        <f t="shared" si="60"/>
        <v>0</v>
      </c>
      <c r="H74" s="13">
        <f t="shared" si="61"/>
        <v>0</v>
      </c>
      <c r="J74" s="6"/>
      <c r="K74" s="13">
        <f t="shared" si="62"/>
        <v>0</v>
      </c>
      <c r="N74" s="13">
        <f t="shared" si="63"/>
        <v>0</v>
      </c>
      <c r="Q74" s="13">
        <f t="shared" si="57"/>
        <v>0</v>
      </c>
      <c r="S74" s="4">
        <f t="shared" si="58"/>
        <v>0</v>
      </c>
      <c r="U74" s="13">
        <f t="shared" si="59"/>
        <v>0</v>
      </c>
      <c r="V74">
        <f t="shared" si="64"/>
        <v>0</v>
      </c>
      <c r="W74">
        <f t="shared" si="65"/>
        <v>0</v>
      </c>
      <c r="X74">
        <f t="shared" si="66"/>
        <v>0</v>
      </c>
      <c r="Y74">
        <f t="shared" si="67"/>
        <v>0</v>
      </c>
      <c r="Z74">
        <f t="shared" si="68"/>
        <v>0</v>
      </c>
      <c r="AA74">
        <f t="shared" si="69"/>
        <v>0</v>
      </c>
      <c r="AB74">
        <f t="shared" si="70"/>
        <v>0</v>
      </c>
      <c r="AC74">
        <f t="shared" si="71"/>
        <v>0</v>
      </c>
    </row>
    <row r="75" spans="1:29">
      <c r="A75" s="5"/>
      <c r="B75" s="5"/>
      <c r="E75" s="13">
        <f t="shared" si="60"/>
        <v>0</v>
      </c>
      <c r="H75" s="13">
        <f t="shared" si="61"/>
        <v>0</v>
      </c>
      <c r="J75" s="6"/>
      <c r="K75" s="13">
        <f t="shared" si="62"/>
        <v>0</v>
      </c>
      <c r="N75" s="13">
        <f t="shared" si="63"/>
        <v>0</v>
      </c>
      <c r="Q75" s="13">
        <f t="shared" si="57"/>
        <v>0</v>
      </c>
      <c r="S75" s="4">
        <f t="shared" si="58"/>
        <v>0</v>
      </c>
      <c r="U75" s="13">
        <f t="shared" si="59"/>
        <v>0</v>
      </c>
      <c r="V75">
        <f t="shared" si="64"/>
        <v>0</v>
      </c>
      <c r="W75">
        <f t="shared" si="65"/>
        <v>0</v>
      </c>
      <c r="X75">
        <f t="shared" si="66"/>
        <v>0</v>
      </c>
      <c r="Y75">
        <f t="shared" si="67"/>
        <v>0</v>
      </c>
      <c r="Z75">
        <f t="shared" si="68"/>
        <v>0</v>
      </c>
      <c r="AA75">
        <f t="shared" si="69"/>
        <v>0</v>
      </c>
      <c r="AB75">
        <f t="shared" si="70"/>
        <v>0</v>
      </c>
      <c r="AC75">
        <f t="shared" si="71"/>
        <v>0</v>
      </c>
    </row>
    <row r="76" spans="1:29">
      <c r="E76" s="13">
        <f t="shared" si="60"/>
        <v>0</v>
      </c>
      <c r="H76" s="13">
        <f t="shared" si="61"/>
        <v>0</v>
      </c>
      <c r="J76" s="6"/>
      <c r="K76" s="13">
        <f t="shared" si="62"/>
        <v>0</v>
      </c>
      <c r="N76" s="13">
        <f t="shared" si="63"/>
        <v>0</v>
      </c>
      <c r="Q76" s="13">
        <f t="shared" si="57"/>
        <v>0</v>
      </c>
      <c r="S76" s="4">
        <f t="shared" si="58"/>
        <v>0</v>
      </c>
      <c r="U76" s="13">
        <f t="shared" si="59"/>
        <v>0</v>
      </c>
      <c r="V76">
        <f t="shared" si="64"/>
        <v>0</v>
      </c>
      <c r="W76">
        <f t="shared" si="65"/>
        <v>0</v>
      </c>
      <c r="X76">
        <f t="shared" si="66"/>
        <v>0</v>
      </c>
      <c r="Y76">
        <f t="shared" si="67"/>
        <v>0</v>
      </c>
      <c r="Z76">
        <f t="shared" si="68"/>
        <v>0</v>
      </c>
      <c r="AA76">
        <f t="shared" si="69"/>
        <v>0</v>
      </c>
      <c r="AB76">
        <f t="shared" si="70"/>
        <v>0</v>
      </c>
      <c r="AC76">
        <f t="shared" si="71"/>
        <v>0</v>
      </c>
    </row>
    <row r="77" spans="1:29">
      <c r="V77">
        <f t="shared" si="64"/>
        <v>0</v>
      </c>
      <c r="W77">
        <f t="shared" si="65"/>
        <v>0</v>
      </c>
      <c r="X77">
        <f t="shared" si="66"/>
        <v>0</v>
      </c>
      <c r="Y77">
        <f t="shared" si="67"/>
        <v>0</v>
      </c>
      <c r="Z77">
        <f t="shared" si="68"/>
        <v>0</v>
      </c>
      <c r="AA77">
        <f t="shared" si="69"/>
        <v>0</v>
      </c>
      <c r="AB77">
        <f t="shared" si="70"/>
        <v>0</v>
      </c>
      <c r="AC77">
        <f t="shared" si="71"/>
        <v>0</v>
      </c>
    </row>
    <row r="78" spans="1:29">
      <c r="V78">
        <f t="shared" si="64"/>
        <v>0</v>
      </c>
      <c r="W78">
        <f t="shared" si="65"/>
        <v>0</v>
      </c>
      <c r="X78">
        <f t="shared" si="66"/>
        <v>0</v>
      </c>
      <c r="Y78">
        <f t="shared" si="67"/>
        <v>0</v>
      </c>
      <c r="Z78">
        <f t="shared" si="68"/>
        <v>0</v>
      </c>
      <c r="AA78">
        <f t="shared" si="69"/>
        <v>0</v>
      </c>
      <c r="AB78">
        <f t="shared" si="70"/>
        <v>0</v>
      </c>
      <c r="AC78">
        <f t="shared" si="71"/>
        <v>0</v>
      </c>
    </row>
    <row r="79" spans="1:29">
      <c r="V79">
        <f t="shared" si="64"/>
        <v>0</v>
      </c>
      <c r="W79">
        <f t="shared" si="65"/>
        <v>0</v>
      </c>
      <c r="X79">
        <f t="shared" si="66"/>
        <v>0</v>
      </c>
      <c r="Y79">
        <f t="shared" si="67"/>
        <v>0</v>
      </c>
      <c r="Z79">
        <f t="shared" si="68"/>
        <v>0</v>
      </c>
      <c r="AA79">
        <f t="shared" si="69"/>
        <v>0</v>
      </c>
      <c r="AB79">
        <f t="shared" si="70"/>
        <v>0</v>
      </c>
      <c r="AC79">
        <f t="shared" si="71"/>
        <v>0</v>
      </c>
    </row>
    <row r="80" spans="1:29">
      <c r="V80">
        <f t="shared" si="64"/>
        <v>0</v>
      </c>
      <c r="W80">
        <f t="shared" si="65"/>
        <v>0</v>
      </c>
      <c r="X80">
        <f t="shared" si="66"/>
        <v>0</v>
      </c>
      <c r="Y80">
        <f t="shared" si="67"/>
        <v>0</v>
      </c>
      <c r="Z80">
        <f t="shared" si="68"/>
        <v>0</v>
      </c>
      <c r="AA80">
        <f t="shared" si="69"/>
        <v>0</v>
      </c>
      <c r="AB80">
        <f t="shared" si="70"/>
        <v>0</v>
      </c>
      <c r="AC80">
        <f t="shared" si="71"/>
        <v>0</v>
      </c>
    </row>
    <row r="81" spans="22:29">
      <c r="V81">
        <f t="shared" si="64"/>
        <v>0</v>
      </c>
      <c r="W81">
        <f t="shared" si="65"/>
        <v>0</v>
      </c>
      <c r="X81">
        <f t="shared" si="66"/>
        <v>0</v>
      </c>
      <c r="Y81">
        <f t="shared" si="67"/>
        <v>0</v>
      </c>
      <c r="Z81">
        <f t="shared" si="68"/>
        <v>0</v>
      </c>
      <c r="AA81">
        <f t="shared" si="69"/>
        <v>0</v>
      </c>
      <c r="AB81">
        <f t="shared" si="70"/>
        <v>0</v>
      </c>
      <c r="AC81">
        <f t="shared" si="71"/>
        <v>0</v>
      </c>
    </row>
    <row r="82" spans="22:29">
      <c r="V82">
        <f t="shared" si="64"/>
        <v>0</v>
      </c>
      <c r="W82">
        <f t="shared" si="65"/>
        <v>0</v>
      </c>
      <c r="X82">
        <f t="shared" si="66"/>
        <v>0</v>
      </c>
      <c r="Y82">
        <f t="shared" si="67"/>
        <v>0</v>
      </c>
      <c r="Z82">
        <f t="shared" si="68"/>
        <v>0</v>
      </c>
      <c r="AA82">
        <f t="shared" si="69"/>
        <v>0</v>
      </c>
      <c r="AB82">
        <f t="shared" si="70"/>
        <v>0</v>
      </c>
      <c r="AC82">
        <f t="shared" si="71"/>
        <v>0</v>
      </c>
    </row>
    <row r="83" spans="22:29">
      <c r="V83">
        <f t="shared" si="64"/>
        <v>0</v>
      </c>
      <c r="W83">
        <f t="shared" si="65"/>
        <v>0</v>
      </c>
      <c r="X83">
        <f t="shared" si="66"/>
        <v>0</v>
      </c>
      <c r="Y83">
        <f t="shared" si="67"/>
        <v>0</v>
      </c>
      <c r="Z83">
        <f t="shared" si="68"/>
        <v>0</v>
      </c>
      <c r="AA83">
        <f t="shared" si="69"/>
        <v>0</v>
      </c>
      <c r="AB83">
        <f t="shared" si="70"/>
        <v>0</v>
      </c>
      <c r="AC83">
        <f t="shared" si="71"/>
        <v>0</v>
      </c>
    </row>
    <row r="84" spans="22:29">
      <c r="V84">
        <f t="shared" si="64"/>
        <v>0</v>
      </c>
      <c r="W84">
        <f t="shared" si="65"/>
        <v>0</v>
      </c>
      <c r="X84">
        <f t="shared" si="66"/>
        <v>0</v>
      </c>
      <c r="Y84">
        <f t="shared" si="67"/>
        <v>0</v>
      </c>
      <c r="Z84">
        <f t="shared" si="68"/>
        <v>0</v>
      </c>
      <c r="AA84">
        <f t="shared" si="69"/>
        <v>0</v>
      </c>
      <c r="AB84">
        <f t="shared" si="70"/>
        <v>0</v>
      </c>
      <c r="AC84">
        <f t="shared" si="71"/>
        <v>0</v>
      </c>
    </row>
    <row r="85" spans="22:29">
      <c r="V85">
        <f t="shared" si="64"/>
        <v>0</v>
      </c>
      <c r="W85">
        <f t="shared" si="65"/>
        <v>0</v>
      </c>
      <c r="X85">
        <f t="shared" si="66"/>
        <v>0</v>
      </c>
      <c r="Y85">
        <f t="shared" si="67"/>
        <v>0</v>
      </c>
      <c r="Z85">
        <f t="shared" si="68"/>
        <v>0</v>
      </c>
      <c r="AA85">
        <f t="shared" si="69"/>
        <v>0</v>
      </c>
      <c r="AB85">
        <f t="shared" si="70"/>
        <v>0</v>
      </c>
      <c r="AC85">
        <f t="shared" si="71"/>
        <v>0</v>
      </c>
    </row>
    <row r="86" spans="22:29">
      <c r="V86">
        <f t="shared" si="64"/>
        <v>0</v>
      </c>
      <c r="W86">
        <f t="shared" si="65"/>
        <v>0</v>
      </c>
      <c r="X86">
        <f t="shared" si="66"/>
        <v>0</v>
      </c>
      <c r="Y86">
        <f t="shared" si="67"/>
        <v>0</v>
      </c>
      <c r="Z86">
        <f t="shared" si="68"/>
        <v>0</v>
      </c>
      <c r="AA86">
        <f t="shared" si="69"/>
        <v>0</v>
      </c>
      <c r="AB86">
        <f t="shared" si="70"/>
        <v>0</v>
      </c>
      <c r="AC86">
        <f t="shared" si="71"/>
        <v>0</v>
      </c>
    </row>
    <row r="87" spans="22:29">
      <c r="V87">
        <f t="shared" si="64"/>
        <v>0</v>
      </c>
      <c r="W87">
        <f t="shared" si="65"/>
        <v>0</v>
      </c>
      <c r="X87">
        <f t="shared" si="66"/>
        <v>0</v>
      </c>
      <c r="Y87">
        <f t="shared" si="67"/>
        <v>0</v>
      </c>
      <c r="Z87">
        <f t="shared" si="68"/>
        <v>0</v>
      </c>
      <c r="AA87">
        <f t="shared" si="69"/>
        <v>0</v>
      </c>
      <c r="AB87">
        <f t="shared" si="70"/>
        <v>0</v>
      </c>
      <c r="AC87">
        <f t="shared" si="71"/>
        <v>0</v>
      </c>
    </row>
    <row r="88" spans="22:29">
      <c r="V88">
        <f t="shared" si="64"/>
        <v>0</v>
      </c>
      <c r="W88">
        <f t="shared" si="65"/>
        <v>0</v>
      </c>
      <c r="X88">
        <f t="shared" si="66"/>
        <v>0</v>
      </c>
      <c r="Y88">
        <f t="shared" si="67"/>
        <v>0</v>
      </c>
      <c r="Z88">
        <f t="shared" si="68"/>
        <v>0</v>
      </c>
      <c r="AA88">
        <f t="shared" si="69"/>
        <v>0</v>
      </c>
      <c r="AB88">
        <f t="shared" si="70"/>
        <v>0</v>
      </c>
      <c r="AC88">
        <f t="shared" si="71"/>
        <v>0</v>
      </c>
    </row>
    <row r="89" spans="22:29">
      <c r="V89">
        <f t="shared" si="64"/>
        <v>0</v>
      </c>
      <c r="W89">
        <f t="shared" si="65"/>
        <v>0</v>
      </c>
      <c r="X89">
        <f t="shared" si="66"/>
        <v>0</v>
      </c>
      <c r="Y89">
        <f t="shared" si="67"/>
        <v>0</v>
      </c>
      <c r="Z89">
        <f t="shared" si="68"/>
        <v>0</v>
      </c>
      <c r="AA89">
        <f t="shared" si="69"/>
        <v>0</v>
      </c>
      <c r="AB89">
        <f t="shared" si="70"/>
        <v>0</v>
      </c>
      <c r="AC89">
        <f t="shared" si="71"/>
        <v>0</v>
      </c>
    </row>
    <row r="90" spans="22:29">
      <c r="V90">
        <f t="shared" si="64"/>
        <v>0</v>
      </c>
      <c r="W90">
        <f t="shared" si="65"/>
        <v>0</v>
      </c>
      <c r="X90">
        <f t="shared" si="66"/>
        <v>0</v>
      </c>
      <c r="Y90">
        <f t="shared" si="67"/>
        <v>0</v>
      </c>
      <c r="Z90">
        <f t="shared" si="68"/>
        <v>0</v>
      </c>
      <c r="AA90">
        <f t="shared" si="69"/>
        <v>0</v>
      </c>
      <c r="AB90">
        <f t="shared" si="70"/>
        <v>0</v>
      </c>
      <c r="AC90">
        <f t="shared" si="71"/>
        <v>0</v>
      </c>
    </row>
    <row r="91" spans="22:29">
      <c r="V91">
        <f t="shared" si="64"/>
        <v>0</v>
      </c>
      <c r="W91">
        <f t="shared" si="65"/>
        <v>0</v>
      </c>
      <c r="X91">
        <f t="shared" si="66"/>
        <v>0</v>
      </c>
      <c r="Y91">
        <f t="shared" si="67"/>
        <v>0</v>
      </c>
      <c r="Z91">
        <f t="shared" si="68"/>
        <v>0</v>
      </c>
      <c r="AA91">
        <f t="shared" si="69"/>
        <v>0</v>
      </c>
      <c r="AB91">
        <f t="shared" si="70"/>
        <v>0</v>
      </c>
      <c r="AC91">
        <f t="shared" si="71"/>
        <v>0</v>
      </c>
    </row>
    <row r="92" spans="22:29">
      <c r="V92">
        <f t="shared" si="64"/>
        <v>0</v>
      </c>
      <c r="W92">
        <f t="shared" si="65"/>
        <v>0</v>
      </c>
      <c r="X92">
        <f t="shared" si="66"/>
        <v>0</v>
      </c>
      <c r="Y92">
        <f t="shared" si="67"/>
        <v>0</v>
      </c>
      <c r="Z92">
        <f t="shared" si="68"/>
        <v>0</v>
      </c>
      <c r="AA92">
        <f t="shared" si="69"/>
        <v>0</v>
      </c>
      <c r="AB92">
        <f t="shared" si="70"/>
        <v>0</v>
      </c>
      <c r="AC92">
        <f t="shared" si="71"/>
        <v>0</v>
      </c>
    </row>
    <row r="93" spans="22:29">
      <c r="V93">
        <f t="shared" si="64"/>
        <v>0</v>
      </c>
      <c r="W93">
        <f t="shared" si="65"/>
        <v>0</v>
      </c>
      <c r="X93">
        <f t="shared" si="66"/>
        <v>0</v>
      </c>
      <c r="Y93">
        <f t="shared" si="67"/>
        <v>0</v>
      </c>
      <c r="Z93">
        <f t="shared" si="68"/>
        <v>0</v>
      </c>
      <c r="AA93">
        <f t="shared" si="69"/>
        <v>0</v>
      </c>
      <c r="AB93">
        <f t="shared" si="70"/>
        <v>0</v>
      </c>
      <c r="AC93">
        <f t="shared" si="71"/>
        <v>0</v>
      </c>
    </row>
    <row r="94" spans="22:29">
      <c r="V94">
        <f t="shared" si="64"/>
        <v>0</v>
      </c>
      <c r="W94">
        <f t="shared" si="65"/>
        <v>0</v>
      </c>
      <c r="X94">
        <f t="shared" si="66"/>
        <v>0</v>
      </c>
      <c r="Y94">
        <f t="shared" si="67"/>
        <v>0</v>
      </c>
      <c r="Z94">
        <f t="shared" si="68"/>
        <v>0</v>
      </c>
      <c r="AA94">
        <f t="shared" si="69"/>
        <v>0</v>
      </c>
      <c r="AB94">
        <f t="shared" si="70"/>
        <v>0</v>
      </c>
      <c r="AC94">
        <f t="shared" si="71"/>
        <v>0</v>
      </c>
    </row>
    <row r="95" spans="22:29">
      <c r="V95">
        <f t="shared" si="64"/>
        <v>0</v>
      </c>
      <c r="W95">
        <f t="shared" si="65"/>
        <v>0</v>
      </c>
      <c r="X95">
        <f t="shared" si="66"/>
        <v>0</v>
      </c>
      <c r="Y95">
        <f t="shared" si="67"/>
        <v>0</v>
      </c>
      <c r="Z95">
        <f t="shared" si="68"/>
        <v>0</v>
      </c>
      <c r="AA95">
        <f t="shared" si="69"/>
        <v>0</v>
      </c>
      <c r="AB95">
        <f t="shared" si="70"/>
        <v>0</v>
      </c>
      <c r="AC95">
        <f t="shared" si="71"/>
        <v>0</v>
      </c>
    </row>
    <row r="96" spans="22:29">
      <c r="V96">
        <f t="shared" si="64"/>
        <v>0</v>
      </c>
      <c r="W96">
        <f t="shared" si="65"/>
        <v>0</v>
      </c>
      <c r="X96">
        <f t="shared" si="66"/>
        <v>0</v>
      </c>
      <c r="Y96">
        <f t="shared" si="67"/>
        <v>0</v>
      </c>
      <c r="Z96">
        <f t="shared" si="68"/>
        <v>0</v>
      </c>
      <c r="AA96">
        <f t="shared" si="69"/>
        <v>0</v>
      </c>
      <c r="AB96">
        <f t="shared" si="70"/>
        <v>0</v>
      </c>
      <c r="AC96">
        <f t="shared" si="71"/>
        <v>0</v>
      </c>
    </row>
    <row r="97" spans="22:29">
      <c r="V97">
        <f t="shared" si="64"/>
        <v>0</v>
      </c>
      <c r="W97">
        <f t="shared" si="65"/>
        <v>0</v>
      </c>
      <c r="X97">
        <f t="shared" si="66"/>
        <v>0</v>
      </c>
      <c r="Y97">
        <f t="shared" si="67"/>
        <v>0</v>
      </c>
      <c r="Z97">
        <f t="shared" si="68"/>
        <v>0</v>
      </c>
      <c r="AA97">
        <f t="shared" si="69"/>
        <v>0</v>
      </c>
      <c r="AB97">
        <f t="shared" si="70"/>
        <v>0</v>
      </c>
      <c r="AC97">
        <f t="shared" si="71"/>
        <v>0</v>
      </c>
    </row>
    <row r="98" spans="22:29">
      <c r="V98">
        <f t="shared" si="64"/>
        <v>0</v>
      </c>
      <c r="W98">
        <f t="shared" si="65"/>
        <v>0</v>
      </c>
      <c r="X98">
        <f t="shared" si="66"/>
        <v>0</v>
      </c>
      <c r="Y98">
        <f t="shared" si="67"/>
        <v>0</v>
      </c>
      <c r="Z98">
        <f t="shared" si="68"/>
        <v>0</v>
      </c>
      <c r="AA98">
        <f t="shared" si="69"/>
        <v>0</v>
      </c>
      <c r="AB98">
        <f t="shared" si="70"/>
        <v>0</v>
      </c>
      <c r="AC98">
        <f t="shared" si="71"/>
        <v>0</v>
      </c>
    </row>
    <row r="99" spans="22:29">
      <c r="V99">
        <f t="shared" si="64"/>
        <v>0</v>
      </c>
      <c r="W99">
        <f t="shared" si="65"/>
        <v>0</v>
      </c>
      <c r="X99">
        <f t="shared" si="66"/>
        <v>0</v>
      </c>
      <c r="Y99">
        <f t="shared" si="67"/>
        <v>0</v>
      </c>
      <c r="Z99">
        <f t="shared" si="68"/>
        <v>0</v>
      </c>
      <c r="AA99">
        <f t="shared" si="69"/>
        <v>0</v>
      </c>
      <c r="AB99">
        <f t="shared" si="70"/>
        <v>0</v>
      </c>
      <c r="AC99">
        <f t="shared" si="71"/>
        <v>0</v>
      </c>
    </row>
    <row r="100" spans="22:29">
      <c r="V100">
        <f t="shared" si="64"/>
        <v>0</v>
      </c>
      <c r="W100">
        <f t="shared" si="65"/>
        <v>0</v>
      </c>
      <c r="X100">
        <f t="shared" si="66"/>
        <v>0</v>
      </c>
      <c r="Y100">
        <f t="shared" si="67"/>
        <v>0</v>
      </c>
      <c r="Z100">
        <f t="shared" si="68"/>
        <v>0</v>
      </c>
      <c r="AA100">
        <f t="shared" si="69"/>
        <v>0</v>
      </c>
      <c r="AB100">
        <f t="shared" si="70"/>
        <v>0</v>
      </c>
      <c r="AC100">
        <f t="shared" si="71"/>
        <v>0</v>
      </c>
    </row>
    <row r="101" spans="22:29">
      <c r="V101">
        <f t="shared" si="64"/>
        <v>0</v>
      </c>
      <c r="W101">
        <f t="shared" si="65"/>
        <v>0</v>
      </c>
      <c r="X101">
        <f t="shared" si="66"/>
        <v>0</v>
      </c>
      <c r="Y101">
        <f t="shared" si="67"/>
        <v>0</v>
      </c>
      <c r="Z101">
        <f t="shared" si="68"/>
        <v>0</v>
      </c>
      <c r="AA101">
        <f t="shared" si="69"/>
        <v>0</v>
      </c>
      <c r="AB101">
        <f t="shared" si="70"/>
        <v>0</v>
      </c>
      <c r="AC101">
        <f t="shared" si="71"/>
        <v>0</v>
      </c>
    </row>
    <row r="102" spans="22:29">
      <c r="V102">
        <f t="shared" si="64"/>
        <v>0</v>
      </c>
      <c r="W102">
        <f t="shared" si="65"/>
        <v>0</v>
      </c>
      <c r="X102">
        <f t="shared" si="66"/>
        <v>0</v>
      </c>
      <c r="Y102">
        <f t="shared" si="67"/>
        <v>0</v>
      </c>
      <c r="Z102">
        <f t="shared" si="68"/>
        <v>0</v>
      </c>
      <c r="AA102">
        <f t="shared" si="69"/>
        <v>0</v>
      </c>
      <c r="AB102">
        <f t="shared" si="70"/>
        <v>0</v>
      </c>
      <c r="AC102">
        <f t="shared" si="71"/>
        <v>0</v>
      </c>
    </row>
    <row r="103" spans="22:29">
      <c r="V103">
        <f t="shared" si="64"/>
        <v>0</v>
      </c>
      <c r="W103">
        <f t="shared" si="65"/>
        <v>0</v>
      </c>
      <c r="X103">
        <f t="shared" si="66"/>
        <v>0</v>
      </c>
      <c r="Y103">
        <f t="shared" si="67"/>
        <v>0</v>
      </c>
      <c r="Z103">
        <f t="shared" si="68"/>
        <v>0</v>
      </c>
      <c r="AA103">
        <f t="shared" si="69"/>
        <v>0</v>
      </c>
      <c r="AB103">
        <f t="shared" si="70"/>
        <v>0</v>
      </c>
      <c r="AC103">
        <f t="shared" si="71"/>
        <v>0</v>
      </c>
    </row>
    <row r="104" spans="22:29">
      <c r="V104">
        <f t="shared" si="64"/>
        <v>0</v>
      </c>
      <c r="W104">
        <f t="shared" si="65"/>
        <v>0</v>
      </c>
      <c r="X104">
        <f t="shared" si="66"/>
        <v>0</v>
      </c>
      <c r="Y104">
        <f t="shared" si="67"/>
        <v>0</v>
      </c>
      <c r="Z104">
        <f t="shared" si="68"/>
        <v>0</v>
      </c>
      <c r="AA104">
        <f t="shared" si="69"/>
        <v>0</v>
      </c>
      <c r="AB104">
        <f t="shared" si="70"/>
        <v>0</v>
      </c>
      <c r="AC104">
        <f t="shared" si="71"/>
        <v>0</v>
      </c>
    </row>
    <row r="105" spans="22:29">
      <c r="V105">
        <f t="shared" si="64"/>
        <v>0</v>
      </c>
      <c r="W105">
        <f t="shared" si="65"/>
        <v>0</v>
      </c>
      <c r="X105">
        <f t="shared" si="66"/>
        <v>0</v>
      </c>
      <c r="Y105">
        <f t="shared" si="67"/>
        <v>0</v>
      </c>
      <c r="Z105">
        <f t="shared" si="68"/>
        <v>0</v>
      </c>
      <c r="AA105">
        <f t="shared" si="69"/>
        <v>0</v>
      </c>
      <c r="AB105">
        <f t="shared" si="70"/>
        <v>0</v>
      </c>
      <c r="AC105">
        <f t="shared" si="71"/>
        <v>0</v>
      </c>
    </row>
    <row r="106" spans="22:29">
      <c r="V106">
        <f t="shared" si="64"/>
        <v>0</v>
      </c>
      <c r="W106">
        <f t="shared" si="65"/>
        <v>0</v>
      </c>
      <c r="X106">
        <f t="shared" si="66"/>
        <v>0</v>
      </c>
      <c r="Y106">
        <f t="shared" si="67"/>
        <v>0</v>
      </c>
      <c r="Z106">
        <f t="shared" si="68"/>
        <v>0</v>
      </c>
      <c r="AA106">
        <f t="shared" si="69"/>
        <v>0</v>
      </c>
      <c r="AB106">
        <f t="shared" si="70"/>
        <v>0</v>
      </c>
      <c r="AC106">
        <f t="shared" si="71"/>
        <v>0</v>
      </c>
    </row>
    <row r="107" spans="22:29">
      <c r="V107">
        <f t="shared" si="64"/>
        <v>0</v>
      </c>
      <c r="W107">
        <f t="shared" si="65"/>
        <v>0</v>
      </c>
      <c r="X107">
        <f t="shared" si="66"/>
        <v>0</v>
      </c>
      <c r="Y107">
        <f t="shared" si="67"/>
        <v>0</v>
      </c>
      <c r="Z107">
        <f t="shared" si="68"/>
        <v>0</v>
      </c>
      <c r="AA107">
        <f t="shared" si="69"/>
        <v>0</v>
      </c>
      <c r="AB107">
        <f t="shared" si="70"/>
        <v>0</v>
      </c>
      <c r="AC107">
        <f t="shared" si="71"/>
        <v>0</v>
      </c>
    </row>
    <row r="108" spans="22:29">
      <c r="V108">
        <f t="shared" si="64"/>
        <v>0</v>
      </c>
      <c r="W108">
        <f t="shared" si="65"/>
        <v>0</v>
      </c>
      <c r="X108">
        <f t="shared" si="66"/>
        <v>0</v>
      </c>
      <c r="Y108">
        <f t="shared" si="67"/>
        <v>0</v>
      </c>
      <c r="Z108">
        <f t="shared" si="68"/>
        <v>0</v>
      </c>
      <c r="AA108">
        <f t="shared" si="69"/>
        <v>0</v>
      </c>
      <c r="AB108">
        <f t="shared" si="70"/>
        <v>0</v>
      </c>
      <c r="AC108">
        <f t="shared" si="71"/>
        <v>0</v>
      </c>
    </row>
    <row r="109" spans="22:29">
      <c r="V109">
        <f t="shared" si="64"/>
        <v>0</v>
      </c>
      <c r="W109">
        <f t="shared" si="65"/>
        <v>0</v>
      </c>
      <c r="X109">
        <f t="shared" si="66"/>
        <v>0</v>
      </c>
      <c r="Y109">
        <f t="shared" si="67"/>
        <v>0</v>
      </c>
      <c r="Z109">
        <f t="shared" si="68"/>
        <v>0</v>
      </c>
      <c r="AA109">
        <f t="shared" si="69"/>
        <v>0</v>
      </c>
      <c r="AB109">
        <f t="shared" si="70"/>
        <v>0</v>
      </c>
      <c r="AC109">
        <f t="shared" si="71"/>
        <v>0</v>
      </c>
    </row>
    <row r="110" spans="22:29">
      <c r="V110">
        <f t="shared" si="64"/>
        <v>0</v>
      </c>
      <c r="W110">
        <f t="shared" si="65"/>
        <v>0</v>
      </c>
      <c r="X110">
        <f t="shared" si="66"/>
        <v>0</v>
      </c>
      <c r="Y110">
        <f t="shared" si="67"/>
        <v>0</v>
      </c>
      <c r="Z110">
        <f t="shared" si="68"/>
        <v>0</v>
      </c>
      <c r="AA110">
        <f t="shared" si="69"/>
        <v>0</v>
      </c>
      <c r="AB110">
        <f t="shared" si="70"/>
        <v>0</v>
      </c>
      <c r="AC110">
        <f t="shared" si="71"/>
        <v>0</v>
      </c>
    </row>
    <row r="111" spans="22:29">
      <c r="V111">
        <f t="shared" si="64"/>
        <v>0</v>
      </c>
      <c r="W111">
        <f t="shared" si="65"/>
        <v>0</v>
      </c>
      <c r="X111">
        <f t="shared" si="66"/>
        <v>0</v>
      </c>
      <c r="Y111">
        <f t="shared" si="67"/>
        <v>0</v>
      </c>
      <c r="Z111">
        <f t="shared" si="68"/>
        <v>0</v>
      </c>
      <c r="AA111">
        <f t="shared" si="69"/>
        <v>0</v>
      </c>
      <c r="AB111">
        <f t="shared" si="70"/>
        <v>0</v>
      </c>
      <c r="AC111">
        <f t="shared" si="71"/>
        <v>0</v>
      </c>
    </row>
    <row r="112" spans="22:29">
      <c r="V112">
        <f t="shared" si="64"/>
        <v>0</v>
      </c>
      <c r="W112">
        <f t="shared" si="65"/>
        <v>0</v>
      </c>
      <c r="X112">
        <f t="shared" si="66"/>
        <v>0</v>
      </c>
      <c r="Y112">
        <f t="shared" si="67"/>
        <v>0</v>
      </c>
      <c r="Z112">
        <f t="shared" si="68"/>
        <v>0</v>
      </c>
      <c r="AA112">
        <f t="shared" si="69"/>
        <v>0</v>
      </c>
      <c r="AB112">
        <f t="shared" si="70"/>
        <v>0</v>
      </c>
      <c r="AC112">
        <f t="shared" si="71"/>
        <v>0</v>
      </c>
    </row>
    <row r="113" spans="22:29">
      <c r="V113">
        <f t="shared" si="64"/>
        <v>0</v>
      </c>
      <c r="W113">
        <f t="shared" si="65"/>
        <v>0</v>
      </c>
      <c r="X113">
        <f t="shared" si="66"/>
        <v>0</v>
      </c>
      <c r="Y113">
        <f t="shared" si="67"/>
        <v>0</v>
      </c>
      <c r="Z113">
        <f t="shared" si="68"/>
        <v>0</v>
      </c>
      <c r="AA113">
        <f t="shared" si="69"/>
        <v>0</v>
      </c>
      <c r="AB113">
        <f t="shared" si="70"/>
        <v>0</v>
      </c>
      <c r="AC113">
        <f t="shared" si="71"/>
        <v>0</v>
      </c>
    </row>
    <row r="114" spans="22:29">
      <c r="V114">
        <f t="shared" si="64"/>
        <v>0</v>
      </c>
      <c r="W114">
        <f t="shared" si="65"/>
        <v>0</v>
      </c>
      <c r="X114">
        <f t="shared" si="66"/>
        <v>0</v>
      </c>
      <c r="Y114">
        <f t="shared" si="67"/>
        <v>0</v>
      </c>
      <c r="Z114">
        <f t="shared" si="68"/>
        <v>0</v>
      </c>
      <c r="AA114">
        <f t="shared" si="69"/>
        <v>0</v>
      </c>
      <c r="AB114">
        <f t="shared" si="70"/>
        <v>0</v>
      </c>
      <c r="AC114">
        <f t="shared" si="71"/>
        <v>0</v>
      </c>
    </row>
    <row r="115" spans="22:29">
      <c r="V115">
        <f t="shared" si="64"/>
        <v>0</v>
      </c>
      <c r="W115">
        <f t="shared" si="65"/>
        <v>0</v>
      </c>
      <c r="X115">
        <f t="shared" si="66"/>
        <v>0</v>
      </c>
      <c r="Y115">
        <f t="shared" si="67"/>
        <v>0</v>
      </c>
      <c r="Z115">
        <f t="shared" si="68"/>
        <v>0</v>
      </c>
      <c r="AA115">
        <f t="shared" si="69"/>
        <v>0</v>
      </c>
      <c r="AB115">
        <f t="shared" si="70"/>
        <v>0</v>
      </c>
      <c r="AC115">
        <f t="shared" si="71"/>
        <v>0</v>
      </c>
    </row>
    <row r="116" spans="22:29">
      <c r="V116">
        <f t="shared" si="64"/>
        <v>0</v>
      </c>
      <c r="W116">
        <f t="shared" si="65"/>
        <v>0</v>
      </c>
      <c r="X116">
        <f t="shared" si="66"/>
        <v>0</v>
      </c>
      <c r="Y116">
        <f t="shared" si="67"/>
        <v>0</v>
      </c>
      <c r="Z116">
        <f t="shared" si="68"/>
        <v>0</v>
      </c>
      <c r="AA116">
        <f t="shared" si="69"/>
        <v>0</v>
      </c>
      <c r="AB116">
        <f t="shared" si="70"/>
        <v>0</v>
      </c>
      <c r="AC116">
        <f t="shared" si="71"/>
        <v>0</v>
      </c>
    </row>
    <row r="117" spans="22:29">
      <c r="V117">
        <f t="shared" si="64"/>
        <v>0</v>
      </c>
      <c r="W117">
        <f t="shared" si="65"/>
        <v>0</v>
      </c>
      <c r="X117">
        <f t="shared" si="66"/>
        <v>0</v>
      </c>
      <c r="Y117">
        <f t="shared" si="67"/>
        <v>0</v>
      </c>
      <c r="Z117">
        <f t="shared" si="68"/>
        <v>0</v>
      </c>
      <c r="AA117">
        <f t="shared" si="69"/>
        <v>0</v>
      </c>
      <c r="AB117">
        <f t="shared" si="70"/>
        <v>0</v>
      </c>
      <c r="AC117">
        <f t="shared" si="71"/>
        <v>0</v>
      </c>
    </row>
  </sheetData>
  <sortState ref="A23:U56">
    <sortCondition descending="1" ref="U23:U56"/>
    <sortCondition descending="1" ref="S23:S56"/>
  </sortState>
  <mergeCells count="2">
    <mergeCell ref="V6:Y6"/>
    <mergeCell ref="Z6:AC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I80"/>
  <sheetViews>
    <sheetView showZeros="0" tabSelected="1" zoomScale="115" zoomScaleNormal="115" workbookViewId="0">
      <selection activeCell="I18" sqref="I18"/>
    </sheetView>
  </sheetViews>
  <sheetFormatPr baseColWidth="10" defaultRowHeight="15"/>
  <cols>
    <col min="1" max="1" width="34.7109375" customWidth="1"/>
    <col min="2" max="2" width="8.7109375" customWidth="1"/>
    <col min="3" max="3" width="3.42578125" customWidth="1"/>
    <col min="4" max="4" width="5" style="4" customWidth="1"/>
    <col min="5" max="5" width="4.42578125" style="16" customWidth="1"/>
    <col min="6" max="6" width="2.7109375" customWidth="1"/>
    <col min="7" max="7" width="4.5703125" style="4" customWidth="1"/>
    <col min="8" max="8" width="4.7109375" style="13" customWidth="1"/>
    <col min="9" max="9" width="2.7109375" style="6" customWidth="1"/>
    <col min="10" max="10" width="4.5703125" customWidth="1"/>
    <col min="11" max="11" width="5.140625" customWidth="1"/>
    <col min="12" max="12" width="2.5703125" style="13" customWidth="1"/>
    <col min="13" max="13" width="4.28515625" style="4" customWidth="1"/>
    <col min="14" max="14" width="4.28515625" customWidth="1"/>
    <col min="15" max="15" width="2.7109375" customWidth="1"/>
    <col min="16" max="16" width="5.85546875" style="4" customWidth="1"/>
    <col min="17" max="17" width="4.85546875" style="6" customWidth="1"/>
    <col min="18" max="18" width="2.28515625" customWidth="1"/>
    <col min="19" max="19" width="4.5703125" style="4" customWidth="1"/>
    <col min="20" max="20" width="2.42578125" customWidth="1"/>
    <col min="21" max="21" width="4.5703125" style="13" customWidth="1"/>
    <col min="22" max="35" width="4.7109375" hidden="1" customWidth="1"/>
    <col min="36" max="37" width="4.7109375" customWidth="1"/>
    <col min="38" max="38" width="3.28515625" customWidth="1"/>
  </cols>
  <sheetData>
    <row r="1" spans="1:32">
      <c r="A1" t="s">
        <v>211</v>
      </c>
    </row>
    <row r="2" spans="1:32">
      <c r="C2" s="11"/>
      <c r="E2" s="14"/>
      <c r="F2" s="11"/>
      <c r="J2" s="11"/>
      <c r="K2" s="11"/>
    </row>
    <row r="3" spans="1:32">
      <c r="C3" s="11" t="s">
        <v>125</v>
      </c>
      <c r="D3" s="23"/>
      <c r="E3" s="15"/>
      <c r="F3" s="12" t="s">
        <v>126</v>
      </c>
      <c r="G3" s="23"/>
      <c r="H3" s="22"/>
      <c r="I3" s="12" t="s">
        <v>127</v>
      </c>
      <c r="J3" s="15"/>
      <c r="K3" s="22"/>
      <c r="L3" s="12" t="s">
        <v>129</v>
      </c>
      <c r="M3" s="12"/>
      <c r="N3" s="12"/>
      <c r="O3" s="15" t="s">
        <v>59</v>
      </c>
      <c r="P3" s="23"/>
      <c r="Q3" s="22"/>
      <c r="R3" s="12"/>
      <c r="S3" s="22" t="s">
        <v>128</v>
      </c>
      <c r="T3" s="12"/>
      <c r="U3" s="15" t="s">
        <v>131</v>
      </c>
    </row>
    <row r="4" spans="1:32">
      <c r="C4" s="11"/>
      <c r="D4" s="4" t="s">
        <v>128</v>
      </c>
      <c r="E4" s="13" t="s">
        <v>58</v>
      </c>
      <c r="F4" s="13"/>
      <c r="G4" s="4" t="s">
        <v>128</v>
      </c>
      <c r="H4" s="13" t="s">
        <v>58</v>
      </c>
      <c r="I4" s="13"/>
      <c r="J4" s="6" t="s">
        <v>128</v>
      </c>
      <c r="K4" s="13" t="s">
        <v>58</v>
      </c>
      <c r="M4" s="6" t="s">
        <v>130</v>
      </c>
      <c r="N4" s="13" t="s">
        <v>131</v>
      </c>
      <c r="O4" s="11"/>
      <c r="P4" s="4" t="s">
        <v>128</v>
      </c>
      <c r="Q4" s="13" t="s">
        <v>58</v>
      </c>
      <c r="R4" s="11"/>
      <c r="S4" s="11"/>
      <c r="T4" s="11"/>
      <c r="U4" s="14"/>
    </row>
    <row r="5" spans="1:32" ht="15.75">
      <c r="A5" s="7" t="s">
        <v>165</v>
      </c>
      <c r="B5" s="19" t="s">
        <v>74</v>
      </c>
      <c r="C5" s="11"/>
      <c r="E5" s="14"/>
      <c r="F5" s="11"/>
      <c r="J5" s="11"/>
      <c r="K5" s="11"/>
    </row>
    <row r="6" spans="1:32">
      <c r="B6" s="11" t="s">
        <v>60</v>
      </c>
      <c r="C6" s="11"/>
      <c r="E6" s="14"/>
      <c r="F6" s="11"/>
      <c r="J6" s="11"/>
      <c r="K6" s="11"/>
      <c r="V6" s="37" t="s">
        <v>150</v>
      </c>
      <c r="W6" s="38"/>
      <c r="X6" s="38"/>
      <c r="Y6" s="39"/>
      <c r="Z6" s="37" t="s">
        <v>151</v>
      </c>
      <c r="AA6" s="38"/>
      <c r="AB6" s="38"/>
      <c r="AC6" s="39"/>
    </row>
    <row r="7" spans="1:32">
      <c r="A7" s="28" t="s">
        <v>9</v>
      </c>
      <c r="B7" s="5"/>
      <c r="C7" s="11"/>
      <c r="D7" s="4">
        <v>92</v>
      </c>
      <c r="E7" s="13">
        <f t="shared" ref="E7:E21" si="0">1*(IFERROR(VLOOKUP(D7,$AE$7:$AF$16,2,FALSE),"0"))</f>
        <v>6</v>
      </c>
      <c r="F7" s="6"/>
      <c r="G7" s="4">
        <v>89</v>
      </c>
      <c r="H7" s="13">
        <f t="shared" ref="H7:H21" si="1">1*(IFERROR(VLOOKUP(G7,$AE$7:$AF$16,2,FALSE),"0"))</f>
        <v>0</v>
      </c>
      <c r="J7" s="25">
        <v>93</v>
      </c>
      <c r="K7" s="13">
        <f t="shared" ref="K7:K21" si="2">1*(IFERROR(VLOOKUP(J7,$AE$7:$AF$16,2,FALSE),"0"))</f>
        <v>9</v>
      </c>
      <c r="M7" s="25">
        <v>94</v>
      </c>
      <c r="N7" s="13">
        <f t="shared" ref="N7:N21" si="3">1*(IFERROR(VLOOKUP(M7,$AE$7:$AF$16,2,FALSE),"0"))</f>
        <v>12</v>
      </c>
      <c r="P7" s="25">
        <v>94</v>
      </c>
      <c r="Q7" s="13">
        <f t="shared" ref="Q7:Q21" si="4">1*(IFERROR(VLOOKUP(P7,$AE$7:$AF$16,2,FALSE),"0"))</f>
        <v>12</v>
      </c>
      <c r="S7" s="4">
        <f t="shared" ref="S7:S21" si="5">LARGE(V7:Y7,1)+LARGE(V7:Y7,2)+P7*1.5</f>
        <v>328</v>
      </c>
      <c r="U7" s="13">
        <f t="shared" ref="U7:U21" si="6">LARGE(Z7:AC7,1)+LARGE(Z7:AC7,2)+Q7*1.5</f>
        <v>39</v>
      </c>
      <c r="V7">
        <f>+D7</f>
        <v>92</v>
      </c>
      <c r="W7">
        <f>+G7</f>
        <v>89</v>
      </c>
      <c r="X7">
        <f>+J7</f>
        <v>93</v>
      </c>
      <c r="Y7">
        <f>+M7</f>
        <v>94</v>
      </c>
      <c r="Z7">
        <f>+E7</f>
        <v>6</v>
      </c>
      <c r="AA7">
        <f>+H7</f>
        <v>0</v>
      </c>
      <c r="AB7">
        <f>+K7</f>
        <v>9</v>
      </c>
      <c r="AC7">
        <f>+N7</f>
        <v>12</v>
      </c>
      <c r="AE7">
        <v>100</v>
      </c>
      <c r="AF7">
        <v>50</v>
      </c>
    </row>
    <row r="8" spans="1:32">
      <c r="A8" s="28" t="s">
        <v>26</v>
      </c>
      <c r="B8" s="5"/>
      <c r="C8" s="11"/>
      <c r="D8" s="4">
        <v>87</v>
      </c>
      <c r="E8" s="13">
        <f t="shared" si="0"/>
        <v>0</v>
      </c>
      <c r="F8" s="6"/>
      <c r="H8" s="13">
        <f t="shared" si="1"/>
        <v>0</v>
      </c>
      <c r="J8" s="6">
        <v>91</v>
      </c>
      <c r="K8" s="13">
        <f t="shared" si="2"/>
        <v>3</v>
      </c>
      <c r="M8" s="4">
        <v>92</v>
      </c>
      <c r="N8" s="13">
        <f t="shared" si="3"/>
        <v>6</v>
      </c>
      <c r="P8" s="4">
        <v>92</v>
      </c>
      <c r="Q8" s="13">
        <f t="shared" si="4"/>
        <v>6</v>
      </c>
      <c r="S8" s="4">
        <f t="shared" si="5"/>
        <v>321</v>
      </c>
      <c r="U8" s="13">
        <f t="shared" si="6"/>
        <v>18</v>
      </c>
      <c r="V8">
        <f t="shared" ref="V8:V27" si="7">+D8</f>
        <v>87</v>
      </c>
      <c r="W8">
        <f t="shared" ref="W8:W27" si="8">+G8</f>
        <v>0</v>
      </c>
      <c r="X8">
        <f t="shared" ref="X8:X27" si="9">+J8</f>
        <v>91</v>
      </c>
      <c r="Y8">
        <f t="shared" ref="Y8:Y27" si="10">+M8</f>
        <v>92</v>
      </c>
      <c r="Z8">
        <f t="shared" ref="Z8:Z27" si="11">+E8</f>
        <v>0</v>
      </c>
      <c r="AA8">
        <f t="shared" ref="AA8:AA27" si="12">+H8</f>
        <v>0</v>
      </c>
      <c r="AB8">
        <f t="shared" ref="AB8:AB27" si="13">+K8</f>
        <v>3</v>
      </c>
      <c r="AC8">
        <f t="shared" ref="AC8:AC27" si="14">+N8</f>
        <v>6</v>
      </c>
      <c r="AE8">
        <v>99</v>
      </c>
      <c r="AF8">
        <v>40</v>
      </c>
    </row>
    <row r="9" spans="1:32">
      <c r="A9" s="28" t="s">
        <v>55</v>
      </c>
      <c r="B9" s="5"/>
      <c r="C9" s="11"/>
      <c r="D9" s="25">
        <v>95</v>
      </c>
      <c r="E9" s="13">
        <f t="shared" si="0"/>
        <v>15</v>
      </c>
      <c r="F9" s="6"/>
      <c r="H9" s="13">
        <f t="shared" si="1"/>
        <v>0</v>
      </c>
      <c r="J9" s="6">
        <v>91</v>
      </c>
      <c r="K9" s="13">
        <f t="shared" si="2"/>
        <v>3</v>
      </c>
      <c r="M9" s="4">
        <v>86</v>
      </c>
      <c r="N9" s="13">
        <f t="shared" si="3"/>
        <v>0</v>
      </c>
      <c r="P9" s="4">
        <v>86</v>
      </c>
      <c r="Q9" s="13">
        <f t="shared" si="4"/>
        <v>0</v>
      </c>
      <c r="S9" s="4">
        <f t="shared" si="5"/>
        <v>315</v>
      </c>
      <c r="U9" s="13">
        <f t="shared" si="6"/>
        <v>18</v>
      </c>
      <c r="V9">
        <f t="shared" si="7"/>
        <v>95</v>
      </c>
      <c r="W9">
        <f t="shared" si="8"/>
        <v>0</v>
      </c>
      <c r="X9">
        <f t="shared" si="9"/>
        <v>91</v>
      </c>
      <c r="Y9">
        <f t="shared" si="10"/>
        <v>86</v>
      </c>
      <c r="Z9">
        <f t="shared" si="11"/>
        <v>15</v>
      </c>
      <c r="AA9">
        <f t="shared" si="12"/>
        <v>0</v>
      </c>
      <c r="AB9">
        <f t="shared" si="13"/>
        <v>3</v>
      </c>
      <c r="AC9">
        <f t="shared" si="14"/>
        <v>0</v>
      </c>
      <c r="AE9" s="10">
        <v>98</v>
      </c>
      <c r="AF9" s="10">
        <v>30</v>
      </c>
    </row>
    <row r="10" spans="1:32">
      <c r="A10" s="28" t="s">
        <v>124</v>
      </c>
      <c r="B10" s="5"/>
      <c r="C10" s="4"/>
      <c r="D10" s="4">
        <v>88</v>
      </c>
      <c r="E10" s="13">
        <f t="shared" si="0"/>
        <v>0</v>
      </c>
      <c r="F10" s="6"/>
      <c r="H10" s="13">
        <f t="shared" si="1"/>
        <v>0</v>
      </c>
      <c r="J10" s="25">
        <v>93</v>
      </c>
      <c r="K10" s="13">
        <f t="shared" si="2"/>
        <v>9</v>
      </c>
      <c r="M10" s="4">
        <v>87</v>
      </c>
      <c r="N10" s="13">
        <f t="shared" si="3"/>
        <v>0</v>
      </c>
      <c r="P10" s="4">
        <v>91</v>
      </c>
      <c r="Q10" s="13">
        <f t="shared" si="4"/>
        <v>3</v>
      </c>
      <c r="S10" s="4">
        <f t="shared" si="5"/>
        <v>317.5</v>
      </c>
      <c r="U10" s="13">
        <f t="shared" si="6"/>
        <v>13.5</v>
      </c>
      <c r="V10">
        <f t="shared" si="7"/>
        <v>88</v>
      </c>
      <c r="W10">
        <f t="shared" si="8"/>
        <v>0</v>
      </c>
      <c r="X10">
        <f t="shared" si="9"/>
        <v>93</v>
      </c>
      <c r="Y10">
        <f t="shared" si="10"/>
        <v>87</v>
      </c>
      <c r="Z10">
        <f t="shared" si="11"/>
        <v>0</v>
      </c>
      <c r="AA10">
        <f t="shared" si="12"/>
        <v>0</v>
      </c>
      <c r="AB10">
        <f t="shared" si="13"/>
        <v>9</v>
      </c>
      <c r="AC10">
        <f t="shared" si="14"/>
        <v>0</v>
      </c>
      <c r="AE10">
        <v>97</v>
      </c>
      <c r="AF10">
        <v>25</v>
      </c>
    </row>
    <row r="11" spans="1:32">
      <c r="A11" s="28" t="s">
        <v>17</v>
      </c>
      <c r="B11" s="5"/>
      <c r="C11" s="11"/>
      <c r="D11" s="4">
        <v>92</v>
      </c>
      <c r="E11" s="13">
        <f t="shared" si="0"/>
        <v>6</v>
      </c>
      <c r="F11" s="6"/>
      <c r="H11" s="13">
        <f t="shared" si="1"/>
        <v>0</v>
      </c>
      <c r="J11" s="6">
        <v>82</v>
      </c>
      <c r="K11" s="13">
        <f t="shared" si="2"/>
        <v>0</v>
      </c>
      <c r="N11" s="13">
        <f t="shared" si="3"/>
        <v>0</v>
      </c>
      <c r="P11" s="4">
        <v>91</v>
      </c>
      <c r="Q11" s="13">
        <f t="shared" si="4"/>
        <v>3</v>
      </c>
      <c r="S11" s="4">
        <f t="shared" si="5"/>
        <v>310.5</v>
      </c>
      <c r="U11" s="13">
        <f t="shared" si="6"/>
        <v>10.5</v>
      </c>
      <c r="V11">
        <f t="shared" si="7"/>
        <v>92</v>
      </c>
      <c r="W11">
        <f t="shared" si="8"/>
        <v>0</v>
      </c>
      <c r="X11">
        <f t="shared" si="9"/>
        <v>82</v>
      </c>
      <c r="Y11">
        <f t="shared" si="10"/>
        <v>0</v>
      </c>
      <c r="Z11">
        <f t="shared" si="11"/>
        <v>6</v>
      </c>
      <c r="AA11">
        <f t="shared" si="12"/>
        <v>0</v>
      </c>
      <c r="AB11">
        <f t="shared" si="13"/>
        <v>0</v>
      </c>
      <c r="AC11">
        <f t="shared" si="14"/>
        <v>0</v>
      </c>
      <c r="AE11">
        <v>96</v>
      </c>
      <c r="AF11">
        <v>20</v>
      </c>
    </row>
    <row r="12" spans="1:32">
      <c r="A12" s="28" t="s">
        <v>61</v>
      </c>
      <c r="B12" s="5"/>
      <c r="C12" s="11"/>
      <c r="D12" s="4">
        <v>89</v>
      </c>
      <c r="E12" s="13">
        <f t="shared" si="0"/>
        <v>0</v>
      </c>
      <c r="F12" s="6"/>
      <c r="G12" s="4">
        <v>92</v>
      </c>
      <c r="H12" s="13">
        <f t="shared" si="1"/>
        <v>6</v>
      </c>
      <c r="J12" s="6">
        <v>89</v>
      </c>
      <c r="K12" s="13">
        <f t="shared" si="2"/>
        <v>0</v>
      </c>
      <c r="M12" s="4">
        <v>90</v>
      </c>
      <c r="N12" s="13">
        <f t="shared" si="3"/>
        <v>0</v>
      </c>
      <c r="P12" s="4">
        <v>78</v>
      </c>
      <c r="Q12" s="13">
        <f t="shared" si="4"/>
        <v>0</v>
      </c>
      <c r="S12" s="4">
        <f t="shared" si="5"/>
        <v>299</v>
      </c>
      <c r="U12" s="13">
        <f t="shared" si="6"/>
        <v>6</v>
      </c>
      <c r="V12">
        <f t="shared" si="7"/>
        <v>89</v>
      </c>
      <c r="W12">
        <f t="shared" si="8"/>
        <v>92</v>
      </c>
      <c r="X12">
        <f t="shared" si="9"/>
        <v>89</v>
      </c>
      <c r="Y12">
        <f t="shared" si="10"/>
        <v>90</v>
      </c>
      <c r="Z12">
        <f t="shared" si="11"/>
        <v>0</v>
      </c>
      <c r="AA12">
        <f t="shared" si="12"/>
        <v>6</v>
      </c>
      <c r="AB12">
        <f t="shared" si="13"/>
        <v>0</v>
      </c>
      <c r="AC12">
        <f t="shared" si="14"/>
        <v>0</v>
      </c>
      <c r="AE12">
        <v>95</v>
      </c>
      <c r="AF12">
        <v>15</v>
      </c>
    </row>
    <row r="13" spans="1:32">
      <c r="A13" s="28" t="s">
        <v>3</v>
      </c>
      <c r="B13" s="5"/>
      <c r="C13" s="4"/>
      <c r="D13" s="4">
        <v>92</v>
      </c>
      <c r="E13" s="13">
        <f t="shared" si="0"/>
        <v>6</v>
      </c>
      <c r="F13" s="6"/>
      <c r="H13" s="13">
        <f t="shared" si="1"/>
        <v>0</v>
      </c>
      <c r="J13" s="6"/>
      <c r="K13" s="13">
        <f t="shared" si="2"/>
        <v>0</v>
      </c>
      <c r="M13" s="4">
        <v>79</v>
      </c>
      <c r="N13" s="13">
        <f t="shared" si="3"/>
        <v>0</v>
      </c>
      <c r="P13" s="4">
        <v>38</v>
      </c>
      <c r="Q13" s="13">
        <f t="shared" si="4"/>
        <v>0</v>
      </c>
      <c r="S13" s="4">
        <f t="shared" si="5"/>
        <v>228</v>
      </c>
      <c r="U13" s="13">
        <f t="shared" si="6"/>
        <v>6</v>
      </c>
      <c r="V13">
        <f t="shared" si="7"/>
        <v>92</v>
      </c>
      <c r="W13">
        <f t="shared" si="8"/>
        <v>0</v>
      </c>
      <c r="X13">
        <f t="shared" si="9"/>
        <v>0</v>
      </c>
      <c r="Y13">
        <f t="shared" si="10"/>
        <v>79</v>
      </c>
      <c r="Z13">
        <f t="shared" si="11"/>
        <v>6</v>
      </c>
      <c r="AA13">
        <f t="shared" si="12"/>
        <v>0</v>
      </c>
      <c r="AB13">
        <f t="shared" si="13"/>
        <v>0</v>
      </c>
      <c r="AC13">
        <f t="shared" si="14"/>
        <v>0</v>
      </c>
      <c r="AE13">
        <v>94</v>
      </c>
      <c r="AF13">
        <v>12</v>
      </c>
    </row>
    <row r="14" spans="1:32">
      <c r="A14" s="28" t="s">
        <v>140</v>
      </c>
      <c r="B14" s="5"/>
      <c r="C14" s="4"/>
      <c r="D14" s="4">
        <v>88</v>
      </c>
      <c r="E14" s="13">
        <f t="shared" si="0"/>
        <v>0</v>
      </c>
      <c r="F14" s="6"/>
      <c r="G14" s="4">
        <v>89</v>
      </c>
      <c r="H14" s="13">
        <f t="shared" si="1"/>
        <v>0</v>
      </c>
      <c r="J14" s="6">
        <v>88</v>
      </c>
      <c r="K14" s="13">
        <f t="shared" si="2"/>
        <v>0</v>
      </c>
      <c r="M14" s="4">
        <v>90</v>
      </c>
      <c r="N14" s="13">
        <f t="shared" si="3"/>
        <v>0</v>
      </c>
      <c r="P14" s="4">
        <v>88</v>
      </c>
      <c r="Q14" s="13">
        <f t="shared" si="4"/>
        <v>0</v>
      </c>
      <c r="S14" s="4">
        <f t="shared" si="5"/>
        <v>311</v>
      </c>
      <c r="U14" s="13">
        <f t="shared" si="6"/>
        <v>0</v>
      </c>
      <c r="V14">
        <f t="shared" si="7"/>
        <v>88</v>
      </c>
      <c r="W14">
        <f t="shared" si="8"/>
        <v>89</v>
      </c>
      <c r="X14">
        <f t="shared" si="9"/>
        <v>88</v>
      </c>
      <c r="Y14">
        <f t="shared" si="10"/>
        <v>90</v>
      </c>
      <c r="Z14">
        <f t="shared" si="11"/>
        <v>0</v>
      </c>
      <c r="AA14">
        <f t="shared" si="12"/>
        <v>0</v>
      </c>
      <c r="AB14">
        <f t="shared" si="13"/>
        <v>0</v>
      </c>
      <c r="AC14">
        <f t="shared" si="14"/>
        <v>0</v>
      </c>
      <c r="AE14">
        <v>93</v>
      </c>
      <c r="AF14">
        <v>9</v>
      </c>
    </row>
    <row r="15" spans="1:32">
      <c r="A15" s="10" t="s">
        <v>199</v>
      </c>
      <c r="B15" s="5"/>
      <c r="C15" s="4"/>
      <c r="E15" s="13">
        <f t="shared" si="0"/>
        <v>0</v>
      </c>
      <c r="F15" s="6"/>
      <c r="G15" s="4">
        <v>88</v>
      </c>
      <c r="H15" s="13">
        <f t="shared" si="1"/>
        <v>0</v>
      </c>
      <c r="J15" s="6">
        <v>84</v>
      </c>
      <c r="K15" s="13">
        <f t="shared" si="2"/>
        <v>0</v>
      </c>
      <c r="N15" s="13">
        <f t="shared" si="3"/>
        <v>0</v>
      </c>
      <c r="P15" s="4">
        <v>90</v>
      </c>
      <c r="Q15" s="13">
        <f t="shared" si="4"/>
        <v>0</v>
      </c>
      <c r="S15" s="4">
        <f t="shared" si="5"/>
        <v>307</v>
      </c>
      <c r="U15" s="13">
        <f t="shared" si="6"/>
        <v>0</v>
      </c>
      <c r="V15">
        <f t="shared" si="7"/>
        <v>0</v>
      </c>
      <c r="W15">
        <f t="shared" si="8"/>
        <v>88</v>
      </c>
      <c r="X15">
        <f t="shared" si="9"/>
        <v>84</v>
      </c>
      <c r="Y15">
        <f t="shared" si="10"/>
        <v>0</v>
      </c>
      <c r="Z15">
        <f t="shared" si="11"/>
        <v>0</v>
      </c>
      <c r="AA15">
        <f t="shared" si="12"/>
        <v>0</v>
      </c>
      <c r="AB15">
        <f t="shared" si="13"/>
        <v>0</v>
      </c>
      <c r="AC15">
        <f t="shared" si="14"/>
        <v>0</v>
      </c>
      <c r="AE15">
        <v>92</v>
      </c>
      <c r="AF15">
        <v>6</v>
      </c>
    </row>
    <row r="16" spans="1:32">
      <c r="A16" s="10" t="s">
        <v>31</v>
      </c>
      <c r="B16" s="5"/>
      <c r="C16" s="11"/>
      <c r="D16" s="4">
        <v>85</v>
      </c>
      <c r="E16" s="13">
        <f t="shared" si="0"/>
        <v>0</v>
      </c>
      <c r="F16" s="6"/>
      <c r="G16" s="4">
        <v>78</v>
      </c>
      <c r="H16" s="13">
        <f t="shared" si="1"/>
        <v>0</v>
      </c>
      <c r="J16" s="6">
        <v>87</v>
      </c>
      <c r="K16" s="13">
        <f t="shared" si="2"/>
        <v>0</v>
      </c>
      <c r="M16" s="4">
        <v>86</v>
      </c>
      <c r="N16" s="13">
        <f t="shared" si="3"/>
        <v>0</v>
      </c>
      <c r="P16" s="4">
        <v>86</v>
      </c>
      <c r="Q16" s="13">
        <f t="shared" si="4"/>
        <v>0</v>
      </c>
      <c r="S16" s="4">
        <f t="shared" si="5"/>
        <v>302</v>
      </c>
      <c r="U16" s="13">
        <f t="shared" si="6"/>
        <v>0</v>
      </c>
      <c r="V16">
        <f t="shared" si="7"/>
        <v>85</v>
      </c>
      <c r="W16">
        <f t="shared" si="8"/>
        <v>78</v>
      </c>
      <c r="X16">
        <f t="shared" si="9"/>
        <v>87</v>
      </c>
      <c r="Y16">
        <f t="shared" si="10"/>
        <v>86</v>
      </c>
      <c r="Z16">
        <f t="shared" si="11"/>
        <v>0</v>
      </c>
      <c r="AA16">
        <f t="shared" si="12"/>
        <v>0</v>
      </c>
      <c r="AB16">
        <f t="shared" si="13"/>
        <v>0</v>
      </c>
      <c r="AC16">
        <f t="shared" si="14"/>
        <v>0</v>
      </c>
      <c r="AE16">
        <v>91</v>
      </c>
      <c r="AF16">
        <v>3</v>
      </c>
    </row>
    <row r="17" spans="1:32">
      <c r="A17" s="10" t="s">
        <v>105</v>
      </c>
      <c r="B17" s="5"/>
      <c r="C17" s="11"/>
      <c r="D17" s="4">
        <v>64</v>
      </c>
      <c r="E17" s="13">
        <f t="shared" si="0"/>
        <v>0</v>
      </c>
      <c r="F17" s="6"/>
      <c r="H17" s="13">
        <f t="shared" si="1"/>
        <v>0</v>
      </c>
      <c r="J17" s="6">
        <v>89</v>
      </c>
      <c r="K17" s="13">
        <f t="shared" si="2"/>
        <v>0</v>
      </c>
      <c r="M17" s="4">
        <v>83</v>
      </c>
      <c r="N17" s="13">
        <f t="shared" si="3"/>
        <v>0</v>
      </c>
      <c r="P17" s="4">
        <v>81</v>
      </c>
      <c r="Q17" s="13">
        <f t="shared" si="4"/>
        <v>0</v>
      </c>
      <c r="S17" s="4">
        <f t="shared" si="5"/>
        <v>293.5</v>
      </c>
      <c r="U17" s="13">
        <f t="shared" si="6"/>
        <v>0</v>
      </c>
      <c r="V17">
        <f t="shared" si="7"/>
        <v>64</v>
      </c>
      <c r="W17">
        <f t="shared" si="8"/>
        <v>0</v>
      </c>
      <c r="X17">
        <f t="shared" si="9"/>
        <v>89</v>
      </c>
      <c r="Y17">
        <f t="shared" si="10"/>
        <v>83</v>
      </c>
      <c r="Z17">
        <f t="shared" si="11"/>
        <v>0</v>
      </c>
      <c r="AA17">
        <f t="shared" si="12"/>
        <v>0</v>
      </c>
      <c r="AB17">
        <f t="shared" si="13"/>
        <v>0</v>
      </c>
      <c r="AC17">
        <f t="shared" si="14"/>
        <v>0</v>
      </c>
    </row>
    <row r="18" spans="1:32">
      <c r="A18" s="10" t="s">
        <v>7</v>
      </c>
      <c r="B18" s="5"/>
      <c r="C18" s="11"/>
      <c r="D18" s="4">
        <v>83</v>
      </c>
      <c r="E18" s="13">
        <f t="shared" si="0"/>
        <v>0</v>
      </c>
      <c r="F18" s="6"/>
      <c r="H18" s="13">
        <f t="shared" si="1"/>
        <v>0</v>
      </c>
      <c r="J18" s="6">
        <v>81</v>
      </c>
      <c r="K18" s="13">
        <f t="shared" si="2"/>
        <v>0</v>
      </c>
      <c r="M18" s="4">
        <v>88</v>
      </c>
      <c r="N18" s="13">
        <f t="shared" si="3"/>
        <v>0</v>
      </c>
      <c r="P18" s="4">
        <v>80</v>
      </c>
      <c r="Q18" s="13">
        <f t="shared" si="4"/>
        <v>0</v>
      </c>
      <c r="S18" s="4">
        <f t="shared" si="5"/>
        <v>291</v>
      </c>
      <c r="U18" s="13">
        <f t="shared" si="6"/>
        <v>0</v>
      </c>
      <c r="V18">
        <f t="shared" si="7"/>
        <v>83</v>
      </c>
      <c r="W18">
        <f t="shared" si="8"/>
        <v>0</v>
      </c>
      <c r="X18">
        <f t="shared" si="9"/>
        <v>81</v>
      </c>
      <c r="Y18">
        <f t="shared" si="10"/>
        <v>88</v>
      </c>
      <c r="Z18">
        <f t="shared" si="11"/>
        <v>0</v>
      </c>
      <c r="AA18">
        <f t="shared" si="12"/>
        <v>0</v>
      </c>
      <c r="AB18">
        <f t="shared" si="13"/>
        <v>0</v>
      </c>
      <c r="AC18">
        <f t="shared" si="14"/>
        <v>0</v>
      </c>
    </row>
    <row r="19" spans="1:32">
      <c r="A19" s="10" t="s">
        <v>195</v>
      </c>
      <c r="B19" s="5"/>
      <c r="C19" s="4"/>
      <c r="E19" s="13">
        <f t="shared" si="0"/>
        <v>0</v>
      </c>
      <c r="F19" s="6"/>
      <c r="H19" s="13">
        <f t="shared" si="1"/>
        <v>0</v>
      </c>
      <c r="J19" s="6">
        <v>77</v>
      </c>
      <c r="K19" s="13">
        <f t="shared" si="2"/>
        <v>0</v>
      </c>
      <c r="M19" s="4">
        <v>78</v>
      </c>
      <c r="N19" s="13">
        <f t="shared" si="3"/>
        <v>0</v>
      </c>
      <c r="P19" s="4">
        <v>76</v>
      </c>
      <c r="Q19" s="13">
        <f t="shared" si="4"/>
        <v>0</v>
      </c>
      <c r="S19" s="4">
        <f t="shared" si="5"/>
        <v>269</v>
      </c>
      <c r="U19" s="13">
        <f t="shared" si="6"/>
        <v>0</v>
      </c>
      <c r="V19">
        <f t="shared" si="7"/>
        <v>0</v>
      </c>
      <c r="W19">
        <f t="shared" si="8"/>
        <v>0</v>
      </c>
      <c r="X19">
        <f t="shared" si="9"/>
        <v>77</v>
      </c>
      <c r="Y19">
        <f t="shared" si="10"/>
        <v>78</v>
      </c>
      <c r="Z19">
        <f t="shared" si="11"/>
        <v>0</v>
      </c>
      <c r="AA19">
        <f t="shared" si="12"/>
        <v>0</v>
      </c>
      <c r="AB19">
        <f t="shared" si="13"/>
        <v>0</v>
      </c>
      <c r="AC19">
        <f t="shared" si="14"/>
        <v>0</v>
      </c>
    </row>
    <row r="20" spans="1:32">
      <c r="A20" s="4"/>
      <c r="B20" s="4"/>
      <c r="C20" s="4"/>
      <c r="E20" s="13">
        <f t="shared" si="0"/>
        <v>0</v>
      </c>
      <c r="F20" s="6"/>
      <c r="H20" s="13">
        <f t="shared" si="1"/>
        <v>0</v>
      </c>
      <c r="J20" s="6"/>
      <c r="K20" s="13">
        <f t="shared" si="2"/>
        <v>0</v>
      </c>
      <c r="N20" s="13">
        <f t="shared" si="3"/>
        <v>0</v>
      </c>
      <c r="Q20" s="13">
        <f t="shared" si="4"/>
        <v>0</v>
      </c>
      <c r="S20" s="4">
        <f t="shared" si="5"/>
        <v>0</v>
      </c>
      <c r="U20" s="13">
        <f t="shared" si="6"/>
        <v>0</v>
      </c>
      <c r="V20">
        <f t="shared" si="7"/>
        <v>0</v>
      </c>
      <c r="W20">
        <f t="shared" si="8"/>
        <v>0</v>
      </c>
      <c r="X20">
        <f t="shared" si="9"/>
        <v>0</v>
      </c>
      <c r="Y20">
        <f t="shared" si="10"/>
        <v>0</v>
      </c>
      <c r="Z20">
        <f t="shared" si="11"/>
        <v>0</v>
      </c>
      <c r="AA20">
        <f t="shared" si="12"/>
        <v>0</v>
      </c>
      <c r="AB20">
        <f t="shared" si="13"/>
        <v>0</v>
      </c>
      <c r="AC20">
        <f t="shared" si="14"/>
        <v>0</v>
      </c>
    </row>
    <row r="21" spans="1:32">
      <c r="A21" s="1"/>
      <c r="B21" s="5"/>
      <c r="C21" s="11"/>
      <c r="E21" s="13">
        <f t="shared" si="0"/>
        <v>0</v>
      </c>
      <c r="F21" s="6"/>
      <c r="H21" s="13">
        <f t="shared" si="1"/>
        <v>0</v>
      </c>
      <c r="J21" s="6"/>
      <c r="K21" s="13">
        <f t="shared" si="2"/>
        <v>0</v>
      </c>
      <c r="N21" s="13">
        <f t="shared" si="3"/>
        <v>0</v>
      </c>
      <c r="Q21" s="13">
        <f t="shared" si="4"/>
        <v>0</v>
      </c>
      <c r="S21" s="4">
        <f t="shared" si="5"/>
        <v>0</v>
      </c>
      <c r="U21" s="13">
        <f t="shared" si="6"/>
        <v>0</v>
      </c>
      <c r="V21">
        <f t="shared" si="7"/>
        <v>0</v>
      </c>
      <c r="W21">
        <f t="shared" si="8"/>
        <v>0</v>
      </c>
      <c r="X21">
        <f t="shared" si="9"/>
        <v>0</v>
      </c>
      <c r="Y21">
        <f t="shared" si="10"/>
        <v>0</v>
      </c>
      <c r="Z21">
        <f t="shared" si="11"/>
        <v>0</v>
      </c>
      <c r="AA21">
        <f t="shared" si="12"/>
        <v>0</v>
      </c>
      <c r="AB21">
        <f t="shared" si="13"/>
        <v>0</v>
      </c>
      <c r="AC21">
        <f t="shared" si="14"/>
        <v>0</v>
      </c>
    </row>
    <row r="22" spans="1:32">
      <c r="A22" s="5"/>
      <c r="B22" s="5"/>
      <c r="C22" s="4"/>
      <c r="E22" s="13">
        <f t="shared" ref="E22:E24" si="15">1*(IFERROR(VLOOKUP(D22,$AE$7:$AF$16,2,FALSE),"0"))</f>
        <v>0</v>
      </c>
      <c r="F22" s="6"/>
      <c r="H22" s="13">
        <f t="shared" ref="H22:H24" si="16">1*(IFERROR(VLOOKUP(G22,$AE$7:$AF$16,2,FALSE),"0"))</f>
        <v>0</v>
      </c>
      <c r="J22" s="6"/>
      <c r="K22" s="13">
        <f t="shared" ref="K22:K24" si="17">1*(IFERROR(VLOOKUP(J22,$AE$7:$AF$16,2,FALSE),"0"))</f>
        <v>0</v>
      </c>
      <c r="N22" s="13">
        <f t="shared" ref="N22:N24" si="18">1*(IFERROR(VLOOKUP(M22,$AE$7:$AF$16,2,FALSE),"0"))</f>
        <v>0</v>
      </c>
      <c r="Q22" s="13">
        <f t="shared" ref="Q22:Q24" si="19">1*(IFERROR(VLOOKUP(P22,$AE$7:$AF$16,2,FALSE),"0"))</f>
        <v>0</v>
      </c>
      <c r="S22" s="4">
        <f t="shared" ref="S22:S24" si="20">LARGE(V22:Y22,1)+LARGE(V22:Y22,2)+P22*1.5</f>
        <v>0</v>
      </c>
      <c r="U22" s="13">
        <f t="shared" ref="U22:U24" si="21">LARGE(Z22:AC22,1)+LARGE(Z22:AC22,2)+Q22*1.5</f>
        <v>0</v>
      </c>
      <c r="V22">
        <f t="shared" si="7"/>
        <v>0</v>
      </c>
      <c r="W22">
        <f t="shared" si="8"/>
        <v>0</v>
      </c>
      <c r="X22">
        <f t="shared" si="9"/>
        <v>0</v>
      </c>
      <c r="Y22">
        <f t="shared" si="10"/>
        <v>0</v>
      </c>
      <c r="Z22">
        <f t="shared" si="11"/>
        <v>0</v>
      </c>
      <c r="AA22">
        <f t="shared" si="12"/>
        <v>0</v>
      </c>
      <c r="AB22">
        <f t="shared" si="13"/>
        <v>0</v>
      </c>
      <c r="AC22">
        <f t="shared" si="14"/>
        <v>0</v>
      </c>
    </row>
    <row r="23" spans="1:32">
      <c r="A23" s="4"/>
      <c r="B23" s="4"/>
      <c r="C23" s="4"/>
      <c r="E23" s="13">
        <f t="shared" si="15"/>
        <v>0</v>
      </c>
      <c r="F23" s="6"/>
      <c r="H23" s="13">
        <f t="shared" si="16"/>
        <v>0</v>
      </c>
      <c r="J23" s="6"/>
      <c r="K23" s="13">
        <f t="shared" si="17"/>
        <v>0</v>
      </c>
      <c r="N23" s="13">
        <f t="shared" si="18"/>
        <v>0</v>
      </c>
      <c r="Q23" s="13">
        <f t="shared" si="19"/>
        <v>0</v>
      </c>
      <c r="S23" s="4">
        <f t="shared" si="20"/>
        <v>0</v>
      </c>
      <c r="U23" s="13">
        <f t="shared" si="21"/>
        <v>0</v>
      </c>
      <c r="V23">
        <f t="shared" si="7"/>
        <v>0</v>
      </c>
      <c r="W23">
        <f t="shared" si="8"/>
        <v>0</v>
      </c>
      <c r="X23">
        <f t="shared" si="9"/>
        <v>0</v>
      </c>
      <c r="Y23">
        <f t="shared" si="10"/>
        <v>0</v>
      </c>
      <c r="Z23">
        <f t="shared" si="11"/>
        <v>0</v>
      </c>
      <c r="AA23">
        <f t="shared" si="12"/>
        <v>0</v>
      </c>
      <c r="AB23">
        <f t="shared" si="13"/>
        <v>0</v>
      </c>
      <c r="AC23">
        <f t="shared" si="14"/>
        <v>0</v>
      </c>
    </row>
    <row r="24" spans="1:32">
      <c r="A24" s="4"/>
      <c r="B24" s="4"/>
      <c r="C24" s="4"/>
      <c r="E24" s="13">
        <f t="shared" si="15"/>
        <v>0</v>
      </c>
      <c r="F24" s="6"/>
      <c r="H24" s="13">
        <f t="shared" si="16"/>
        <v>0</v>
      </c>
      <c r="J24" s="6"/>
      <c r="K24" s="13">
        <f t="shared" si="17"/>
        <v>0</v>
      </c>
      <c r="N24" s="13">
        <f t="shared" si="18"/>
        <v>0</v>
      </c>
      <c r="Q24" s="13">
        <f t="shared" si="19"/>
        <v>0</v>
      </c>
      <c r="S24" s="4">
        <f t="shared" si="20"/>
        <v>0</v>
      </c>
      <c r="U24" s="13">
        <f t="shared" si="21"/>
        <v>0</v>
      </c>
      <c r="V24">
        <f t="shared" si="7"/>
        <v>0</v>
      </c>
      <c r="W24">
        <f t="shared" si="8"/>
        <v>0</v>
      </c>
      <c r="X24">
        <f t="shared" si="9"/>
        <v>0</v>
      </c>
      <c r="Y24">
        <f t="shared" si="10"/>
        <v>0</v>
      </c>
      <c r="Z24">
        <f t="shared" si="11"/>
        <v>0</v>
      </c>
      <c r="AA24">
        <f t="shared" si="12"/>
        <v>0</v>
      </c>
      <c r="AB24">
        <f t="shared" si="13"/>
        <v>0</v>
      </c>
      <c r="AC24">
        <f t="shared" si="14"/>
        <v>0</v>
      </c>
    </row>
    <row r="25" spans="1:32">
      <c r="A25" s="4"/>
      <c r="B25" s="4"/>
      <c r="C25" s="4"/>
      <c r="E25" s="13">
        <f t="shared" ref="E25:E27" si="22">1*(IFERROR(VLOOKUP(D25,$AE$7:$AF$16,2,FALSE),"0"))</f>
        <v>0</v>
      </c>
      <c r="F25" s="6"/>
      <c r="H25" s="13">
        <f t="shared" ref="H25:H27" si="23">1*(IFERROR(VLOOKUP(G25,$AE$7:$AF$16,2,FALSE),"0"))</f>
        <v>0</v>
      </c>
      <c r="J25" s="6"/>
      <c r="K25" s="13">
        <f t="shared" ref="K25:K27" si="24">1*(IFERROR(VLOOKUP(J25,$AE$7:$AF$16,2,FALSE),"0"))</f>
        <v>0</v>
      </c>
      <c r="N25" s="13">
        <f t="shared" ref="N25:N27" si="25">1*(IFERROR(VLOOKUP(M25,$AE$7:$AF$16,2,FALSE),"0"))</f>
        <v>0</v>
      </c>
      <c r="Q25" s="13">
        <f t="shared" ref="Q25:Q27" si="26">1*(IFERROR(VLOOKUP(P25,$AE$7:$AF$16,2,FALSE),"0"))</f>
        <v>0</v>
      </c>
      <c r="S25" s="4">
        <f t="shared" ref="S25:S27" si="27">LARGE(V25:Y25,1)+LARGE(V25:Y25,2)+P25*1.5</f>
        <v>0</v>
      </c>
      <c r="U25" s="13">
        <f t="shared" ref="U25:U27" si="28">LARGE(Z25:AC25,1)+LARGE(Z25:AC25,2)+Q25*1.5</f>
        <v>0</v>
      </c>
      <c r="V25">
        <f t="shared" si="7"/>
        <v>0</v>
      </c>
      <c r="W25">
        <f t="shared" si="8"/>
        <v>0</v>
      </c>
      <c r="X25">
        <f t="shared" si="9"/>
        <v>0</v>
      </c>
      <c r="Y25">
        <f t="shared" si="10"/>
        <v>0</v>
      </c>
      <c r="Z25">
        <f t="shared" si="11"/>
        <v>0</v>
      </c>
      <c r="AA25">
        <f t="shared" si="12"/>
        <v>0</v>
      </c>
      <c r="AB25">
        <f t="shared" si="13"/>
        <v>0</v>
      </c>
      <c r="AC25">
        <f t="shared" si="14"/>
        <v>0</v>
      </c>
    </row>
    <row r="26" spans="1:32">
      <c r="A26" s="4"/>
      <c r="B26" s="4"/>
      <c r="C26" s="4"/>
      <c r="E26" s="13">
        <f t="shared" si="22"/>
        <v>0</v>
      </c>
      <c r="F26" s="4"/>
      <c r="H26" s="13">
        <f t="shared" si="23"/>
        <v>0</v>
      </c>
      <c r="I26" s="4"/>
      <c r="J26" s="4"/>
      <c r="K26" s="13">
        <f t="shared" si="24"/>
        <v>0</v>
      </c>
      <c r="N26" s="13">
        <f t="shared" si="25"/>
        <v>0</v>
      </c>
      <c r="Q26" s="13">
        <f t="shared" si="26"/>
        <v>0</v>
      </c>
      <c r="S26" s="4">
        <f t="shared" si="27"/>
        <v>0</v>
      </c>
      <c r="U26" s="13">
        <f t="shared" si="28"/>
        <v>0</v>
      </c>
      <c r="V26">
        <f t="shared" si="7"/>
        <v>0</v>
      </c>
      <c r="W26">
        <f t="shared" si="8"/>
        <v>0</v>
      </c>
      <c r="X26">
        <f t="shared" si="9"/>
        <v>0</v>
      </c>
      <c r="Y26">
        <f t="shared" si="10"/>
        <v>0</v>
      </c>
      <c r="Z26">
        <f t="shared" si="11"/>
        <v>0</v>
      </c>
      <c r="AA26">
        <f t="shared" si="12"/>
        <v>0</v>
      </c>
      <c r="AB26">
        <f t="shared" si="13"/>
        <v>0</v>
      </c>
      <c r="AC26">
        <f t="shared" si="14"/>
        <v>0</v>
      </c>
    </row>
    <row r="27" spans="1:32">
      <c r="A27" s="4"/>
      <c r="B27" s="4"/>
      <c r="C27" s="4"/>
      <c r="E27" s="13">
        <f t="shared" si="22"/>
        <v>0</v>
      </c>
      <c r="F27" s="6"/>
      <c r="H27" s="13">
        <f t="shared" si="23"/>
        <v>0</v>
      </c>
      <c r="J27" s="6"/>
      <c r="K27" s="13">
        <f t="shared" si="24"/>
        <v>0</v>
      </c>
      <c r="N27" s="13">
        <f t="shared" si="25"/>
        <v>0</v>
      </c>
      <c r="Q27" s="13">
        <f t="shared" si="26"/>
        <v>0</v>
      </c>
      <c r="S27" s="4">
        <f t="shared" si="27"/>
        <v>0</v>
      </c>
      <c r="U27" s="13">
        <f t="shared" si="28"/>
        <v>0</v>
      </c>
      <c r="V27">
        <f t="shared" si="7"/>
        <v>0</v>
      </c>
      <c r="W27">
        <f t="shared" si="8"/>
        <v>0</v>
      </c>
      <c r="X27">
        <f t="shared" si="9"/>
        <v>0</v>
      </c>
      <c r="Y27">
        <f t="shared" si="10"/>
        <v>0</v>
      </c>
      <c r="Z27">
        <f t="shared" si="11"/>
        <v>0</v>
      </c>
      <c r="AA27">
        <f t="shared" si="12"/>
        <v>0</v>
      </c>
      <c r="AB27">
        <f t="shared" si="13"/>
        <v>0</v>
      </c>
      <c r="AC27">
        <f t="shared" si="14"/>
        <v>0</v>
      </c>
    </row>
    <row r="28" spans="1:32">
      <c r="B28" s="5"/>
      <c r="C28" s="11"/>
      <c r="E28" s="13"/>
      <c r="F28" s="6"/>
      <c r="J28" s="6"/>
      <c r="K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2" ht="15.75">
      <c r="A29" s="7" t="s">
        <v>166</v>
      </c>
      <c r="B29" s="18" t="s">
        <v>75</v>
      </c>
      <c r="C29" s="11"/>
      <c r="E29" s="13"/>
      <c r="F29" s="6"/>
      <c r="J29" s="6"/>
      <c r="K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2">
      <c r="B30" s="11" t="s">
        <v>64</v>
      </c>
      <c r="C30" s="11"/>
      <c r="E30" s="13"/>
      <c r="F30" s="6"/>
      <c r="J30" s="6"/>
      <c r="K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2">
      <c r="A31" s="2" t="s">
        <v>15</v>
      </c>
      <c r="C31" s="11"/>
      <c r="D31" s="4">
        <v>90</v>
      </c>
      <c r="E31" s="13">
        <f t="shared" ref="E31:E49" si="29">1*(IFERROR(VLOOKUP(D31,$AE$31:$AF$40,2,FALSE),"0"))</f>
        <v>0</v>
      </c>
      <c r="F31" s="6"/>
      <c r="G31" s="29">
        <v>94</v>
      </c>
      <c r="H31" s="13">
        <f t="shared" ref="H31:H49" si="30">1*(IFERROR(VLOOKUP(G31,$AE$31:$AF$40,2,FALSE),"0"))</f>
        <v>12</v>
      </c>
      <c r="J31" s="29">
        <v>94</v>
      </c>
      <c r="K31" s="13">
        <f t="shared" ref="K31:K49" si="31">1*(IFERROR(VLOOKUP(J31,$AE$31:$AF$40,2,FALSE),"0"))</f>
        <v>12</v>
      </c>
      <c r="N31" s="13">
        <f t="shared" ref="N31:N49" si="32">1*(IFERROR(VLOOKUP(M31,$AE$31:$AF$40,2,FALSE),"0"))</f>
        <v>0</v>
      </c>
      <c r="P31" s="29">
        <v>94</v>
      </c>
      <c r="Q31" s="13">
        <f t="shared" ref="Q31:Q49" si="33">1*(IFERROR(VLOOKUP(P31,$AE$31:$AF$40,2,FALSE),"0"))</f>
        <v>12</v>
      </c>
      <c r="S31" s="4">
        <f t="shared" ref="S31:S49" si="34">LARGE(V31:Y31,1)+LARGE(V31:Y31,2)+P31*1.5</f>
        <v>329</v>
      </c>
      <c r="U31" s="13">
        <f t="shared" ref="U31:U49" si="35">LARGE(Z31:AC31,1)+LARGE(Z31:AC31,2)+Q31*1.5</f>
        <v>42</v>
      </c>
      <c r="V31">
        <f t="shared" ref="V31:V51" si="36">+D31</f>
        <v>90</v>
      </c>
      <c r="W31">
        <f t="shared" ref="W31:W51" si="37">+G31</f>
        <v>94</v>
      </c>
      <c r="X31">
        <f t="shared" ref="X31:X51" si="38">+J31</f>
        <v>94</v>
      </c>
      <c r="Y31">
        <f t="shared" ref="Y31:Y51" si="39">+M31</f>
        <v>0</v>
      </c>
      <c r="Z31">
        <f t="shared" ref="Z31:Z51" si="40">+E31</f>
        <v>0</v>
      </c>
      <c r="AA31">
        <f t="shared" ref="AA31:AA51" si="41">+H31</f>
        <v>12</v>
      </c>
      <c r="AB31">
        <f t="shared" ref="AB31:AB51" si="42">+K31</f>
        <v>12</v>
      </c>
      <c r="AC31">
        <f t="shared" ref="AC31:AC51" si="43">+N31</f>
        <v>0</v>
      </c>
      <c r="AE31">
        <v>100</v>
      </c>
      <c r="AF31">
        <v>50</v>
      </c>
    </row>
    <row r="32" spans="1:32">
      <c r="A32" s="2" t="s">
        <v>24</v>
      </c>
      <c r="E32" s="13">
        <f t="shared" si="29"/>
        <v>0</v>
      </c>
      <c r="G32" s="29">
        <v>93</v>
      </c>
      <c r="H32" s="13">
        <f t="shared" si="30"/>
        <v>9</v>
      </c>
      <c r="J32" s="29">
        <v>95</v>
      </c>
      <c r="K32" s="13">
        <f t="shared" si="31"/>
        <v>15</v>
      </c>
      <c r="M32" s="29">
        <v>93</v>
      </c>
      <c r="N32" s="13">
        <f t="shared" si="32"/>
        <v>9</v>
      </c>
      <c r="P32" s="29">
        <v>94</v>
      </c>
      <c r="Q32" s="13">
        <f t="shared" si="33"/>
        <v>12</v>
      </c>
      <c r="S32" s="4">
        <f t="shared" si="34"/>
        <v>329</v>
      </c>
      <c r="U32" s="13">
        <f t="shared" si="35"/>
        <v>42</v>
      </c>
      <c r="V32">
        <f t="shared" si="36"/>
        <v>0</v>
      </c>
      <c r="W32">
        <f t="shared" si="37"/>
        <v>93</v>
      </c>
      <c r="X32">
        <f t="shared" si="38"/>
        <v>95</v>
      </c>
      <c r="Y32">
        <f t="shared" si="39"/>
        <v>93</v>
      </c>
      <c r="Z32">
        <f t="shared" si="40"/>
        <v>0</v>
      </c>
      <c r="AA32">
        <f t="shared" si="41"/>
        <v>9</v>
      </c>
      <c r="AB32">
        <f t="shared" si="42"/>
        <v>15</v>
      </c>
      <c r="AC32">
        <f t="shared" si="43"/>
        <v>9</v>
      </c>
      <c r="AE32">
        <v>99</v>
      </c>
      <c r="AF32">
        <v>40</v>
      </c>
    </row>
    <row r="33" spans="1:32">
      <c r="A33" s="2" t="s">
        <v>8</v>
      </c>
      <c r="C33" s="11"/>
      <c r="D33" s="4">
        <v>90</v>
      </c>
      <c r="E33" s="13">
        <f t="shared" si="29"/>
        <v>0</v>
      </c>
      <c r="G33" s="4">
        <v>90</v>
      </c>
      <c r="H33" s="13">
        <f t="shared" si="30"/>
        <v>0</v>
      </c>
      <c r="J33" s="6">
        <v>89</v>
      </c>
      <c r="K33" s="13">
        <f t="shared" si="31"/>
        <v>0</v>
      </c>
      <c r="M33" s="29">
        <v>93</v>
      </c>
      <c r="N33" s="13">
        <f t="shared" si="32"/>
        <v>9</v>
      </c>
      <c r="P33" s="29">
        <v>96</v>
      </c>
      <c r="Q33" s="13">
        <f t="shared" si="33"/>
        <v>20</v>
      </c>
      <c r="S33" s="4">
        <f t="shared" si="34"/>
        <v>327</v>
      </c>
      <c r="U33" s="13">
        <f t="shared" si="35"/>
        <v>39</v>
      </c>
      <c r="V33">
        <f t="shared" si="36"/>
        <v>90</v>
      </c>
      <c r="W33">
        <f t="shared" si="37"/>
        <v>90</v>
      </c>
      <c r="X33">
        <f t="shared" si="38"/>
        <v>89</v>
      </c>
      <c r="Y33">
        <f t="shared" si="39"/>
        <v>93</v>
      </c>
      <c r="Z33">
        <f t="shared" si="40"/>
        <v>0</v>
      </c>
      <c r="AA33">
        <f t="shared" si="41"/>
        <v>0</v>
      </c>
      <c r="AB33">
        <f t="shared" si="42"/>
        <v>0</v>
      </c>
      <c r="AC33">
        <f t="shared" si="43"/>
        <v>9</v>
      </c>
      <c r="AE33">
        <v>96</v>
      </c>
      <c r="AF33">
        <v>20</v>
      </c>
    </row>
    <row r="34" spans="1:32">
      <c r="A34" s="2" t="s">
        <v>49</v>
      </c>
      <c r="C34" s="11"/>
      <c r="E34" s="13">
        <f t="shared" si="29"/>
        <v>0</v>
      </c>
      <c r="F34" s="6"/>
      <c r="G34" s="29">
        <v>95</v>
      </c>
      <c r="H34" s="13">
        <f t="shared" si="30"/>
        <v>15</v>
      </c>
      <c r="J34" s="29">
        <v>95</v>
      </c>
      <c r="K34" s="13">
        <f t="shared" si="31"/>
        <v>15</v>
      </c>
      <c r="M34" s="29">
        <v>96</v>
      </c>
      <c r="N34" s="13">
        <f t="shared" si="32"/>
        <v>20</v>
      </c>
      <c r="P34" s="4">
        <v>90</v>
      </c>
      <c r="Q34" s="13">
        <f t="shared" si="33"/>
        <v>0</v>
      </c>
      <c r="S34" s="4">
        <f t="shared" si="34"/>
        <v>326</v>
      </c>
      <c r="U34" s="13">
        <f t="shared" si="35"/>
        <v>35</v>
      </c>
      <c r="V34">
        <f t="shared" si="36"/>
        <v>0</v>
      </c>
      <c r="W34">
        <f t="shared" si="37"/>
        <v>95</v>
      </c>
      <c r="X34">
        <f t="shared" si="38"/>
        <v>95</v>
      </c>
      <c r="Y34">
        <f t="shared" si="39"/>
        <v>96</v>
      </c>
      <c r="Z34">
        <f t="shared" si="40"/>
        <v>0</v>
      </c>
      <c r="AA34">
        <f t="shared" si="41"/>
        <v>15</v>
      </c>
      <c r="AB34">
        <f t="shared" si="42"/>
        <v>15</v>
      </c>
      <c r="AC34">
        <f t="shared" si="43"/>
        <v>20</v>
      </c>
      <c r="AE34" s="10">
        <v>98</v>
      </c>
      <c r="AF34" s="10">
        <v>30</v>
      </c>
    </row>
    <row r="35" spans="1:32">
      <c r="A35" s="2" t="s">
        <v>1</v>
      </c>
      <c r="C35" s="11"/>
      <c r="D35" s="29">
        <v>94</v>
      </c>
      <c r="E35" s="13">
        <f t="shared" si="29"/>
        <v>12</v>
      </c>
      <c r="F35" s="6"/>
      <c r="G35" s="29">
        <v>94</v>
      </c>
      <c r="H35" s="13">
        <f t="shared" si="30"/>
        <v>12</v>
      </c>
      <c r="J35" s="29">
        <v>95</v>
      </c>
      <c r="K35" s="13">
        <f t="shared" si="31"/>
        <v>15</v>
      </c>
      <c r="M35" s="29">
        <v>95</v>
      </c>
      <c r="N35" s="13">
        <f t="shared" si="32"/>
        <v>15</v>
      </c>
      <c r="P35" s="4">
        <v>91</v>
      </c>
      <c r="Q35" s="13">
        <f t="shared" si="33"/>
        <v>3</v>
      </c>
      <c r="S35" s="4">
        <f t="shared" si="34"/>
        <v>326.5</v>
      </c>
      <c r="U35" s="13">
        <f t="shared" si="35"/>
        <v>34.5</v>
      </c>
      <c r="V35">
        <f t="shared" si="36"/>
        <v>94</v>
      </c>
      <c r="W35">
        <f t="shared" si="37"/>
        <v>94</v>
      </c>
      <c r="X35">
        <f t="shared" si="38"/>
        <v>95</v>
      </c>
      <c r="Y35">
        <f t="shared" si="39"/>
        <v>95</v>
      </c>
      <c r="Z35">
        <f t="shared" si="40"/>
        <v>12</v>
      </c>
      <c r="AA35">
        <f t="shared" si="41"/>
        <v>12</v>
      </c>
      <c r="AB35">
        <f t="shared" si="42"/>
        <v>15</v>
      </c>
      <c r="AC35">
        <f t="shared" si="43"/>
        <v>15</v>
      </c>
      <c r="AE35">
        <v>97</v>
      </c>
      <c r="AF35">
        <v>25</v>
      </c>
    </row>
    <row r="36" spans="1:32">
      <c r="A36" s="2" t="s">
        <v>32</v>
      </c>
      <c r="C36" s="11"/>
      <c r="D36" s="4">
        <v>88</v>
      </c>
      <c r="E36" s="13">
        <f t="shared" si="29"/>
        <v>0</v>
      </c>
      <c r="F36" s="6"/>
      <c r="G36" s="4">
        <v>82</v>
      </c>
      <c r="H36" s="13">
        <f t="shared" si="30"/>
        <v>0</v>
      </c>
      <c r="J36" s="6">
        <v>88</v>
      </c>
      <c r="K36" s="13">
        <f t="shared" si="31"/>
        <v>0</v>
      </c>
      <c r="M36" s="29">
        <v>94</v>
      </c>
      <c r="N36" s="13">
        <f t="shared" si="32"/>
        <v>12</v>
      </c>
      <c r="P36" s="29">
        <v>93</v>
      </c>
      <c r="Q36" s="13">
        <f t="shared" si="33"/>
        <v>9</v>
      </c>
      <c r="S36" s="4">
        <f t="shared" si="34"/>
        <v>321.5</v>
      </c>
      <c r="U36" s="13">
        <f t="shared" si="35"/>
        <v>25.5</v>
      </c>
      <c r="V36">
        <f t="shared" si="36"/>
        <v>88</v>
      </c>
      <c r="W36">
        <f t="shared" si="37"/>
        <v>82</v>
      </c>
      <c r="X36">
        <f t="shared" si="38"/>
        <v>88</v>
      </c>
      <c r="Y36">
        <f t="shared" si="39"/>
        <v>94</v>
      </c>
      <c r="Z36">
        <f t="shared" si="40"/>
        <v>0</v>
      </c>
      <c r="AA36">
        <f t="shared" si="41"/>
        <v>0</v>
      </c>
      <c r="AB36">
        <f t="shared" si="42"/>
        <v>0</v>
      </c>
      <c r="AC36">
        <f t="shared" si="43"/>
        <v>12</v>
      </c>
      <c r="AE36">
        <v>91</v>
      </c>
      <c r="AF36">
        <v>3</v>
      </c>
    </row>
    <row r="37" spans="1:32">
      <c r="A37" s="2" t="s">
        <v>115</v>
      </c>
      <c r="E37" s="13">
        <f t="shared" si="29"/>
        <v>0</v>
      </c>
      <c r="G37" s="29">
        <v>95</v>
      </c>
      <c r="H37" s="13">
        <f t="shared" si="30"/>
        <v>15</v>
      </c>
      <c r="J37" s="4">
        <v>92</v>
      </c>
      <c r="K37" s="13">
        <f t="shared" si="31"/>
        <v>6</v>
      </c>
      <c r="N37" s="13">
        <f t="shared" si="32"/>
        <v>0</v>
      </c>
      <c r="P37" s="4">
        <v>90</v>
      </c>
      <c r="Q37" s="13">
        <f t="shared" si="33"/>
        <v>0</v>
      </c>
      <c r="S37" s="4">
        <f t="shared" si="34"/>
        <v>322</v>
      </c>
      <c r="U37" s="13">
        <f t="shared" si="35"/>
        <v>21</v>
      </c>
      <c r="V37">
        <f t="shared" si="36"/>
        <v>0</v>
      </c>
      <c r="W37">
        <f t="shared" si="37"/>
        <v>95</v>
      </c>
      <c r="X37">
        <f t="shared" si="38"/>
        <v>92</v>
      </c>
      <c r="Y37">
        <f t="shared" si="39"/>
        <v>0</v>
      </c>
      <c r="Z37">
        <f t="shared" si="40"/>
        <v>0</v>
      </c>
      <c r="AA37">
        <f t="shared" si="41"/>
        <v>15</v>
      </c>
      <c r="AB37">
        <f t="shared" si="42"/>
        <v>6</v>
      </c>
      <c r="AC37">
        <f t="shared" si="43"/>
        <v>0</v>
      </c>
      <c r="AE37">
        <v>95</v>
      </c>
      <c r="AF37">
        <v>15</v>
      </c>
    </row>
    <row r="38" spans="1:32">
      <c r="A38" s="2" t="s">
        <v>48</v>
      </c>
      <c r="C38" s="11"/>
      <c r="D38" s="4">
        <v>90</v>
      </c>
      <c r="E38" s="13">
        <f t="shared" si="29"/>
        <v>0</v>
      </c>
      <c r="F38" s="6"/>
      <c r="H38" s="13">
        <f t="shared" si="30"/>
        <v>0</v>
      </c>
      <c r="J38" s="4"/>
      <c r="K38" s="13">
        <f t="shared" si="31"/>
        <v>0</v>
      </c>
      <c r="M38" s="4">
        <v>92</v>
      </c>
      <c r="N38" s="13">
        <f t="shared" si="32"/>
        <v>6</v>
      </c>
      <c r="P38" s="4">
        <v>92</v>
      </c>
      <c r="Q38" s="13">
        <f t="shared" si="33"/>
        <v>6</v>
      </c>
      <c r="S38" s="4">
        <f t="shared" si="34"/>
        <v>320</v>
      </c>
      <c r="U38" s="13">
        <f t="shared" si="35"/>
        <v>15</v>
      </c>
      <c r="V38">
        <f t="shared" si="36"/>
        <v>90</v>
      </c>
      <c r="W38">
        <f t="shared" si="37"/>
        <v>0</v>
      </c>
      <c r="X38">
        <f t="shared" si="38"/>
        <v>0</v>
      </c>
      <c r="Y38">
        <f t="shared" si="39"/>
        <v>92</v>
      </c>
      <c r="Z38">
        <f t="shared" si="40"/>
        <v>0</v>
      </c>
      <c r="AA38">
        <f t="shared" si="41"/>
        <v>0</v>
      </c>
      <c r="AB38">
        <f t="shared" si="42"/>
        <v>0</v>
      </c>
      <c r="AC38">
        <f t="shared" si="43"/>
        <v>6</v>
      </c>
      <c r="AE38">
        <v>94</v>
      </c>
      <c r="AF38">
        <v>12</v>
      </c>
    </row>
    <row r="39" spans="1:32">
      <c r="A39" s="10" t="s">
        <v>10</v>
      </c>
      <c r="C39" s="11"/>
      <c r="D39" s="29">
        <v>93</v>
      </c>
      <c r="E39" s="13">
        <f t="shared" si="29"/>
        <v>9</v>
      </c>
      <c r="F39" s="6"/>
      <c r="G39" s="4">
        <v>89</v>
      </c>
      <c r="H39" s="13">
        <f t="shared" si="30"/>
        <v>0</v>
      </c>
      <c r="J39" s="4">
        <v>90</v>
      </c>
      <c r="K39" s="13">
        <f t="shared" si="31"/>
        <v>0</v>
      </c>
      <c r="M39" s="4">
        <v>90</v>
      </c>
      <c r="N39" s="13">
        <f t="shared" si="32"/>
        <v>0</v>
      </c>
      <c r="P39" s="4">
        <v>87</v>
      </c>
      <c r="Q39" s="13">
        <f t="shared" si="33"/>
        <v>0</v>
      </c>
      <c r="S39" s="4">
        <f t="shared" si="34"/>
        <v>313.5</v>
      </c>
      <c r="U39" s="13">
        <f t="shared" si="35"/>
        <v>9</v>
      </c>
      <c r="V39">
        <f t="shared" si="36"/>
        <v>93</v>
      </c>
      <c r="W39">
        <f t="shared" si="37"/>
        <v>89</v>
      </c>
      <c r="X39">
        <f t="shared" si="38"/>
        <v>90</v>
      </c>
      <c r="Y39">
        <f t="shared" si="39"/>
        <v>90</v>
      </c>
      <c r="Z39">
        <f t="shared" si="40"/>
        <v>9</v>
      </c>
      <c r="AA39">
        <f t="shared" si="41"/>
        <v>0</v>
      </c>
      <c r="AB39">
        <f t="shared" si="42"/>
        <v>0</v>
      </c>
      <c r="AC39">
        <f t="shared" si="43"/>
        <v>0</v>
      </c>
      <c r="AE39">
        <v>93</v>
      </c>
      <c r="AF39">
        <v>9</v>
      </c>
    </row>
    <row r="40" spans="1:32">
      <c r="A40" s="10" t="s">
        <v>139</v>
      </c>
      <c r="D40" s="4">
        <v>75</v>
      </c>
      <c r="E40" s="13">
        <f t="shared" si="29"/>
        <v>0</v>
      </c>
      <c r="H40" s="13">
        <f t="shared" si="30"/>
        <v>0</v>
      </c>
      <c r="J40" s="6">
        <v>37</v>
      </c>
      <c r="K40" s="13">
        <f t="shared" si="31"/>
        <v>0</v>
      </c>
      <c r="M40" s="4">
        <v>86</v>
      </c>
      <c r="N40" s="13">
        <f t="shared" si="32"/>
        <v>0</v>
      </c>
      <c r="P40" s="4">
        <v>92</v>
      </c>
      <c r="Q40" s="13">
        <f t="shared" si="33"/>
        <v>6</v>
      </c>
      <c r="S40" s="4">
        <f t="shared" si="34"/>
        <v>299</v>
      </c>
      <c r="U40" s="13">
        <f t="shared" si="35"/>
        <v>9</v>
      </c>
      <c r="V40">
        <f t="shared" si="36"/>
        <v>75</v>
      </c>
      <c r="W40">
        <f t="shared" si="37"/>
        <v>0</v>
      </c>
      <c r="X40">
        <f t="shared" si="38"/>
        <v>37</v>
      </c>
      <c r="Y40">
        <f t="shared" si="39"/>
        <v>86</v>
      </c>
      <c r="Z40">
        <f t="shared" si="40"/>
        <v>0</v>
      </c>
      <c r="AA40">
        <f t="shared" si="41"/>
        <v>0</v>
      </c>
      <c r="AB40">
        <f t="shared" si="42"/>
        <v>0</v>
      </c>
      <c r="AC40">
        <f t="shared" si="43"/>
        <v>0</v>
      </c>
      <c r="AE40">
        <v>92</v>
      </c>
      <c r="AF40">
        <v>6</v>
      </c>
    </row>
    <row r="41" spans="1:32">
      <c r="A41" s="10" t="s">
        <v>34</v>
      </c>
      <c r="C41" s="11"/>
      <c r="E41" s="13">
        <f t="shared" si="29"/>
        <v>0</v>
      </c>
      <c r="F41" s="6"/>
      <c r="G41" s="4">
        <v>89</v>
      </c>
      <c r="H41" s="13">
        <f t="shared" si="30"/>
        <v>0</v>
      </c>
      <c r="J41" s="4">
        <v>92</v>
      </c>
      <c r="K41" s="13">
        <f t="shared" si="31"/>
        <v>6</v>
      </c>
      <c r="M41" s="4">
        <v>89</v>
      </c>
      <c r="N41" s="13">
        <f t="shared" si="32"/>
        <v>0</v>
      </c>
      <c r="P41" s="4">
        <v>87</v>
      </c>
      <c r="Q41" s="13">
        <f t="shared" si="33"/>
        <v>0</v>
      </c>
      <c r="S41" s="4">
        <f t="shared" si="34"/>
        <v>311.5</v>
      </c>
      <c r="U41" s="13">
        <f t="shared" si="35"/>
        <v>6</v>
      </c>
      <c r="V41">
        <f t="shared" si="36"/>
        <v>0</v>
      </c>
      <c r="W41">
        <f t="shared" si="37"/>
        <v>89</v>
      </c>
      <c r="X41">
        <f t="shared" si="38"/>
        <v>92</v>
      </c>
      <c r="Y41">
        <f t="shared" si="39"/>
        <v>89</v>
      </c>
      <c r="Z41">
        <f t="shared" si="40"/>
        <v>0</v>
      </c>
      <c r="AA41">
        <f t="shared" si="41"/>
        <v>0</v>
      </c>
      <c r="AB41">
        <f t="shared" si="42"/>
        <v>6</v>
      </c>
      <c r="AC41">
        <f t="shared" si="43"/>
        <v>0</v>
      </c>
    </row>
    <row r="42" spans="1:32">
      <c r="A42" s="10" t="s">
        <v>142</v>
      </c>
      <c r="D42" s="4">
        <v>91</v>
      </c>
      <c r="E42" s="13">
        <f t="shared" si="29"/>
        <v>3</v>
      </c>
      <c r="G42" s="4">
        <v>79</v>
      </c>
      <c r="H42" s="13">
        <f t="shared" si="30"/>
        <v>0</v>
      </c>
      <c r="J42" s="4">
        <v>91</v>
      </c>
      <c r="K42" s="13">
        <f t="shared" si="31"/>
        <v>3</v>
      </c>
      <c r="M42" s="4">
        <v>88</v>
      </c>
      <c r="N42" s="13">
        <f t="shared" si="32"/>
        <v>0</v>
      </c>
      <c r="P42" s="4">
        <v>77</v>
      </c>
      <c r="Q42" s="13">
        <f t="shared" si="33"/>
        <v>0</v>
      </c>
      <c r="S42" s="4">
        <f t="shared" si="34"/>
        <v>297.5</v>
      </c>
      <c r="U42" s="13">
        <f t="shared" si="35"/>
        <v>6</v>
      </c>
      <c r="V42">
        <f t="shared" si="36"/>
        <v>91</v>
      </c>
      <c r="W42">
        <f t="shared" si="37"/>
        <v>79</v>
      </c>
      <c r="X42">
        <f t="shared" si="38"/>
        <v>91</v>
      </c>
      <c r="Y42">
        <f t="shared" si="39"/>
        <v>88</v>
      </c>
      <c r="Z42">
        <f t="shared" si="40"/>
        <v>3</v>
      </c>
      <c r="AA42">
        <f t="shared" si="41"/>
        <v>0</v>
      </c>
      <c r="AB42">
        <f t="shared" si="42"/>
        <v>3</v>
      </c>
      <c r="AC42">
        <f t="shared" si="43"/>
        <v>0</v>
      </c>
    </row>
    <row r="43" spans="1:32">
      <c r="A43" s="10" t="s">
        <v>103</v>
      </c>
      <c r="D43" s="4">
        <v>85</v>
      </c>
      <c r="E43" s="13">
        <f t="shared" si="29"/>
        <v>0</v>
      </c>
      <c r="H43" s="13">
        <f t="shared" si="30"/>
        <v>0</v>
      </c>
      <c r="J43" s="6"/>
      <c r="K43" s="13">
        <f t="shared" si="31"/>
        <v>0</v>
      </c>
      <c r="M43" s="4">
        <v>91</v>
      </c>
      <c r="N43" s="13">
        <f t="shared" si="32"/>
        <v>3</v>
      </c>
      <c r="P43" s="4">
        <v>85</v>
      </c>
      <c r="Q43" s="13">
        <f t="shared" si="33"/>
        <v>0</v>
      </c>
      <c r="S43" s="4">
        <f t="shared" si="34"/>
        <v>303.5</v>
      </c>
      <c r="U43" s="13">
        <f t="shared" si="35"/>
        <v>3</v>
      </c>
      <c r="V43">
        <f t="shared" si="36"/>
        <v>85</v>
      </c>
      <c r="W43">
        <f t="shared" si="37"/>
        <v>0</v>
      </c>
      <c r="X43">
        <f t="shared" si="38"/>
        <v>0</v>
      </c>
      <c r="Y43">
        <f t="shared" si="39"/>
        <v>91</v>
      </c>
      <c r="Z43">
        <f t="shared" si="40"/>
        <v>0</v>
      </c>
      <c r="AA43">
        <f t="shared" si="41"/>
        <v>0</v>
      </c>
      <c r="AB43">
        <f t="shared" si="42"/>
        <v>0</v>
      </c>
      <c r="AC43">
        <f t="shared" si="43"/>
        <v>3</v>
      </c>
    </row>
    <row r="44" spans="1:32">
      <c r="A44" s="10" t="s">
        <v>40</v>
      </c>
      <c r="C44" s="11"/>
      <c r="D44" s="4">
        <v>88</v>
      </c>
      <c r="E44" s="13">
        <f t="shared" si="29"/>
        <v>0</v>
      </c>
      <c r="H44" s="13">
        <f t="shared" si="30"/>
        <v>0</v>
      </c>
      <c r="J44" s="6"/>
      <c r="K44" s="13">
        <f t="shared" si="31"/>
        <v>0</v>
      </c>
      <c r="M44" s="4">
        <v>91</v>
      </c>
      <c r="N44" s="13">
        <f t="shared" si="32"/>
        <v>3</v>
      </c>
      <c r="P44" s="4">
        <v>82</v>
      </c>
      <c r="Q44" s="13">
        <f t="shared" si="33"/>
        <v>0</v>
      </c>
      <c r="S44" s="4">
        <f t="shared" si="34"/>
        <v>302</v>
      </c>
      <c r="U44" s="13">
        <f t="shared" si="35"/>
        <v>3</v>
      </c>
      <c r="V44">
        <f t="shared" si="36"/>
        <v>88</v>
      </c>
      <c r="W44">
        <f t="shared" si="37"/>
        <v>0</v>
      </c>
      <c r="X44">
        <f t="shared" si="38"/>
        <v>0</v>
      </c>
      <c r="Y44">
        <f t="shared" si="39"/>
        <v>91</v>
      </c>
      <c r="Z44">
        <f t="shared" si="40"/>
        <v>0</v>
      </c>
      <c r="AA44">
        <f t="shared" si="41"/>
        <v>0</v>
      </c>
      <c r="AB44">
        <f t="shared" si="42"/>
        <v>0</v>
      </c>
      <c r="AC44">
        <f t="shared" si="43"/>
        <v>3</v>
      </c>
    </row>
    <row r="45" spans="1:32">
      <c r="A45" s="10" t="s">
        <v>11</v>
      </c>
      <c r="C45" s="11"/>
      <c r="D45" s="4">
        <v>90</v>
      </c>
      <c r="E45" s="13">
        <f t="shared" si="29"/>
        <v>0</v>
      </c>
      <c r="F45" s="6"/>
      <c r="G45" s="4">
        <v>86</v>
      </c>
      <c r="H45" s="13">
        <f t="shared" si="30"/>
        <v>0</v>
      </c>
      <c r="J45" s="6">
        <v>84</v>
      </c>
      <c r="K45" s="13">
        <f t="shared" si="31"/>
        <v>0</v>
      </c>
      <c r="M45" s="4">
        <v>81</v>
      </c>
      <c r="N45" s="13">
        <f t="shared" si="32"/>
        <v>0</v>
      </c>
      <c r="P45" s="4">
        <v>87</v>
      </c>
      <c r="Q45" s="13">
        <f t="shared" si="33"/>
        <v>0</v>
      </c>
      <c r="S45" s="4">
        <f t="shared" si="34"/>
        <v>306.5</v>
      </c>
      <c r="U45" s="13">
        <f t="shared" si="35"/>
        <v>0</v>
      </c>
      <c r="V45">
        <f t="shared" si="36"/>
        <v>90</v>
      </c>
      <c r="W45">
        <f t="shared" si="37"/>
        <v>86</v>
      </c>
      <c r="X45">
        <f t="shared" si="38"/>
        <v>84</v>
      </c>
      <c r="Y45">
        <f t="shared" si="39"/>
        <v>81</v>
      </c>
      <c r="Z45">
        <f t="shared" si="40"/>
        <v>0</v>
      </c>
      <c r="AA45">
        <f t="shared" si="41"/>
        <v>0</v>
      </c>
      <c r="AB45">
        <f t="shared" si="42"/>
        <v>0</v>
      </c>
      <c r="AC45">
        <f t="shared" si="43"/>
        <v>0</v>
      </c>
    </row>
    <row r="46" spans="1:32">
      <c r="A46" s="10" t="s">
        <v>121</v>
      </c>
      <c r="D46" s="4">
        <v>81</v>
      </c>
      <c r="E46" s="13">
        <f t="shared" si="29"/>
        <v>0</v>
      </c>
      <c r="H46" s="13">
        <f t="shared" si="30"/>
        <v>0</v>
      </c>
      <c r="J46" s="6"/>
      <c r="K46" s="13">
        <f t="shared" si="31"/>
        <v>0</v>
      </c>
      <c r="M46" s="4">
        <v>65</v>
      </c>
      <c r="N46" s="13">
        <f t="shared" si="32"/>
        <v>0</v>
      </c>
      <c r="P46" s="4">
        <v>87</v>
      </c>
      <c r="Q46" s="13">
        <f t="shared" si="33"/>
        <v>0</v>
      </c>
      <c r="S46" s="4">
        <f t="shared" si="34"/>
        <v>276.5</v>
      </c>
      <c r="U46" s="13">
        <f t="shared" si="35"/>
        <v>0</v>
      </c>
      <c r="V46">
        <f t="shared" si="36"/>
        <v>81</v>
      </c>
      <c r="W46">
        <f t="shared" si="37"/>
        <v>0</v>
      </c>
      <c r="X46">
        <f t="shared" si="38"/>
        <v>0</v>
      </c>
      <c r="Y46">
        <f t="shared" si="39"/>
        <v>65</v>
      </c>
      <c r="Z46">
        <f t="shared" si="40"/>
        <v>0</v>
      </c>
      <c r="AA46">
        <f t="shared" si="41"/>
        <v>0</v>
      </c>
      <c r="AB46">
        <f t="shared" si="42"/>
        <v>0</v>
      </c>
      <c r="AC46">
        <f t="shared" si="43"/>
        <v>0</v>
      </c>
    </row>
    <row r="47" spans="1:32">
      <c r="C47" s="11"/>
      <c r="E47" s="13">
        <f t="shared" si="29"/>
        <v>0</v>
      </c>
      <c r="F47" s="6"/>
      <c r="H47" s="13">
        <f t="shared" si="30"/>
        <v>0</v>
      </c>
      <c r="J47" s="6"/>
      <c r="K47" s="13">
        <f t="shared" si="31"/>
        <v>0</v>
      </c>
      <c r="N47" s="13">
        <f t="shared" si="32"/>
        <v>0</v>
      </c>
      <c r="Q47" s="13">
        <f t="shared" si="33"/>
        <v>0</v>
      </c>
      <c r="S47" s="4">
        <f t="shared" si="34"/>
        <v>0</v>
      </c>
      <c r="U47" s="13">
        <f t="shared" si="35"/>
        <v>0</v>
      </c>
      <c r="V47">
        <f t="shared" si="36"/>
        <v>0</v>
      </c>
      <c r="W47">
        <f t="shared" si="37"/>
        <v>0</v>
      </c>
      <c r="X47">
        <f t="shared" si="38"/>
        <v>0</v>
      </c>
      <c r="Y47">
        <f t="shared" si="39"/>
        <v>0</v>
      </c>
      <c r="Z47">
        <f t="shared" si="40"/>
        <v>0</v>
      </c>
      <c r="AA47">
        <f t="shared" si="41"/>
        <v>0</v>
      </c>
      <c r="AB47">
        <f t="shared" si="42"/>
        <v>0</v>
      </c>
      <c r="AC47">
        <f t="shared" si="43"/>
        <v>0</v>
      </c>
    </row>
    <row r="48" spans="1:32">
      <c r="E48" s="13">
        <f t="shared" si="29"/>
        <v>0</v>
      </c>
      <c r="H48" s="13">
        <f t="shared" si="30"/>
        <v>0</v>
      </c>
      <c r="J48" s="6"/>
      <c r="K48" s="13">
        <f t="shared" si="31"/>
        <v>0</v>
      </c>
      <c r="N48" s="13">
        <f t="shared" si="32"/>
        <v>0</v>
      </c>
      <c r="Q48" s="13">
        <f t="shared" si="33"/>
        <v>0</v>
      </c>
      <c r="S48" s="4">
        <f t="shared" si="34"/>
        <v>0</v>
      </c>
      <c r="U48" s="13">
        <f t="shared" si="35"/>
        <v>0</v>
      </c>
      <c r="V48">
        <f t="shared" si="36"/>
        <v>0</v>
      </c>
      <c r="W48">
        <f t="shared" si="37"/>
        <v>0</v>
      </c>
      <c r="X48">
        <f t="shared" si="38"/>
        <v>0</v>
      </c>
      <c r="Y48">
        <f t="shared" si="39"/>
        <v>0</v>
      </c>
      <c r="Z48">
        <f t="shared" si="40"/>
        <v>0</v>
      </c>
      <c r="AA48">
        <f t="shared" si="41"/>
        <v>0</v>
      </c>
      <c r="AB48">
        <f t="shared" si="42"/>
        <v>0</v>
      </c>
      <c r="AC48">
        <f t="shared" si="43"/>
        <v>0</v>
      </c>
    </row>
    <row r="49" spans="1:29">
      <c r="E49" s="13">
        <f t="shared" si="29"/>
        <v>0</v>
      </c>
      <c r="H49" s="13">
        <f t="shared" si="30"/>
        <v>0</v>
      </c>
      <c r="J49" s="6"/>
      <c r="K49" s="13">
        <f t="shared" si="31"/>
        <v>0</v>
      </c>
      <c r="N49" s="13">
        <f t="shared" si="32"/>
        <v>0</v>
      </c>
      <c r="Q49" s="13">
        <f t="shared" si="33"/>
        <v>0</v>
      </c>
      <c r="S49" s="4">
        <f t="shared" si="34"/>
        <v>0</v>
      </c>
      <c r="U49" s="13">
        <f t="shared" si="35"/>
        <v>0</v>
      </c>
      <c r="V49">
        <f t="shared" si="36"/>
        <v>0</v>
      </c>
      <c r="W49">
        <f t="shared" si="37"/>
        <v>0</v>
      </c>
      <c r="X49">
        <f t="shared" si="38"/>
        <v>0</v>
      </c>
      <c r="Y49">
        <f t="shared" si="39"/>
        <v>0</v>
      </c>
      <c r="Z49">
        <f t="shared" si="40"/>
        <v>0</v>
      </c>
      <c r="AA49">
        <f t="shared" si="41"/>
        <v>0</v>
      </c>
      <c r="AB49">
        <f t="shared" si="42"/>
        <v>0</v>
      </c>
      <c r="AC49">
        <f t="shared" si="43"/>
        <v>0</v>
      </c>
    </row>
    <row r="50" spans="1:29">
      <c r="E50" s="13">
        <f t="shared" ref="E50:E61" si="44">1*(IFERROR(VLOOKUP(D50,$AE$31:$AF$40,2,FALSE),"0"))</f>
        <v>0</v>
      </c>
      <c r="H50" s="13">
        <f t="shared" ref="H50:H61" si="45">1*(IFERROR(VLOOKUP(G50,$AE$31:$AF$40,2,FALSE),"0"))</f>
        <v>0</v>
      </c>
      <c r="J50" s="6"/>
      <c r="K50" s="13">
        <f t="shared" ref="K50:K61" si="46">1*(IFERROR(VLOOKUP(J50,$AE$31:$AF$40,2,FALSE),"0"))</f>
        <v>0</v>
      </c>
      <c r="N50" s="13">
        <f t="shared" ref="N50:N61" si="47">1*(IFERROR(VLOOKUP(M50,$AE$31:$AF$40,2,FALSE),"0"))</f>
        <v>0</v>
      </c>
      <c r="Q50" s="13">
        <f t="shared" ref="Q50:Q61" si="48">1*(IFERROR(VLOOKUP(P50,$AE$31:$AF$40,2,FALSE),"0"))</f>
        <v>0</v>
      </c>
      <c r="S50" s="4">
        <f t="shared" ref="S50:S61" si="49">LARGE(V50:Y50,1)+LARGE(V50:Y50,2)+P50*1.5</f>
        <v>0</v>
      </c>
      <c r="U50" s="13">
        <f t="shared" ref="U50:U61" si="50">LARGE(Z50:AC50,1)+LARGE(Z50:AC50,2)+Q50*1.5</f>
        <v>0</v>
      </c>
      <c r="V50">
        <f t="shared" si="36"/>
        <v>0</v>
      </c>
      <c r="W50">
        <f t="shared" si="37"/>
        <v>0</v>
      </c>
      <c r="X50">
        <f t="shared" si="38"/>
        <v>0</v>
      </c>
      <c r="Y50">
        <f t="shared" si="39"/>
        <v>0</v>
      </c>
      <c r="Z50">
        <f t="shared" si="40"/>
        <v>0</v>
      </c>
      <c r="AA50">
        <f t="shared" si="41"/>
        <v>0</v>
      </c>
      <c r="AB50">
        <f t="shared" si="42"/>
        <v>0</v>
      </c>
      <c r="AC50">
        <f t="shared" si="43"/>
        <v>0</v>
      </c>
    </row>
    <row r="51" spans="1:29">
      <c r="E51" s="13">
        <f t="shared" si="44"/>
        <v>0</v>
      </c>
      <c r="H51" s="13">
        <f t="shared" si="45"/>
        <v>0</v>
      </c>
      <c r="J51" s="6"/>
      <c r="K51" s="13">
        <f t="shared" si="46"/>
        <v>0</v>
      </c>
      <c r="N51" s="13">
        <f t="shared" si="47"/>
        <v>0</v>
      </c>
      <c r="Q51" s="13">
        <f t="shared" si="48"/>
        <v>0</v>
      </c>
      <c r="S51" s="4">
        <f t="shared" si="49"/>
        <v>0</v>
      </c>
      <c r="U51" s="13">
        <f t="shared" si="50"/>
        <v>0</v>
      </c>
      <c r="V51">
        <f t="shared" si="36"/>
        <v>0</v>
      </c>
      <c r="W51">
        <f t="shared" si="37"/>
        <v>0</v>
      </c>
      <c r="X51">
        <f t="shared" si="38"/>
        <v>0</v>
      </c>
      <c r="Y51">
        <f t="shared" si="39"/>
        <v>0</v>
      </c>
      <c r="Z51">
        <f t="shared" si="40"/>
        <v>0</v>
      </c>
      <c r="AA51">
        <f t="shared" si="41"/>
        <v>0</v>
      </c>
      <c r="AB51">
        <f t="shared" si="42"/>
        <v>0</v>
      </c>
      <c r="AC51">
        <f t="shared" si="43"/>
        <v>0</v>
      </c>
    </row>
    <row r="52" spans="1:29">
      <c r="E52" s="13">
        <f t="shared" si="44"/>
        <v>0</v>
      </c>
      <c r="H52" s="13">
        <f t="shared" si="45"/>
        <v>0</v>
      </c>
      <c r="J52" s="6"/>
      <c r="K52" s="13">
        <f t="shared" si="46"/>
        <v>0</v>
      </c>
      <c r="N52" s="13">
        <f t="shared" si="47"/>
        <v>0</v>
      </c>
      <c r="Q52" s="13">
        <f t="shared" si="48"/>
        <v>0</v>
      </c>
      <c r="S52" s="4">
        <f t="shared" si="49"/>
        <v>0</v>
      </c>
      <c r="U52" s="13">
        <f t="shared" si="50"/>
        <v>0</v>
      </c>
      <c r="V52">
        <f t="shared" ref="V52:V79" si="51">+D52</f>
        <v>0</v>
      </c>
      <c r="W52">
        <f t="shared" ref="W52:W79" si="52">+G52</f>
        <v>0</v>
      </c>
      <c r="X52">
        <f t="shared" ref="X52:X79" si="53">+J52</f>
        <v>0</v>
      </c>
      <c r="Y52">
        <f t="shared" ref="Y52:Y79" si="54">+M52</f>
        <v>0</v>
      </c>
      <c r="Z52">
        <f t="shared" ref="Z52:Z79" si="55">+E52</f>
        <v>0</v>
      </c>
      <c r="AA52">
        <f t="shared" ref="AA52:AA79" si="56">+H52</f>
        <v>0</v>
      </c>
      <c r="AB52">
        <f t="shared" ref="AB52:AB79" si="57">+K52</f>
        <v>0</v>
      </c>
      <c r="AC52">
        <f t="shared" ref="AC52:AC79" si="58">+N52</f>
        <v>0</v>
      </c>
    </row>
    <row r="53" spans="1:29">
      <c r="C53" s="11"/>
      <c r="E53" s="13">
        <f t="shared" si="44"/>
        <v>0</v>
      </c>
      <c r="H53" s="13">
        <f t="shared" si="45"/>
        <v>0</v>
      </c>
      <c r="J53" s="6"/>
      <c r="K53" s="13">
        <f t="shared" si="46"/>
        <v>0</v>
      </c>
      <c r="N53" s="13">
        <f t="shared" si="47"/>
        <v>0</v>
      </c>
      <c r="Q53" s="13">
        <f t="shared" si="48"/>
        <v>0</v>
      </c>
      <c r="S53" s="4">
        <f t="shared" si="49"/>
        <v>0</v>
      </c>
      <c r="U53" s="13">
        <f t="shared" si="50"/>
        <v>0</v>
      </c>
      <c r="V53">
        <f t="shared" si="51"/>
        <v>0</v>
      </c>
      <c r="W53">
        <f t="shared" si="52"/>
        <v>0</v>
      </c>
      <c r="X53">
        <f t="shared" si="53"/>
        <v>0</v>
      </c>
      <c r="Y53">
        <f t="shared" si="54"/>
        <v>0</v>
      </c>
      <c r="Z53">
        <f t="shared" si="55"/>
        <v>0</v>
      </c>
      <c r="AA53">
        <f t="shared" si="56"/>
        <v>0</v>
      </c>
      <c r="AB53">
        <f t="shared" si="57"/>
        <v>0</v>
      </c>
      <c r="AC53">
        <f t="shared" si="58"/>
        <v>0</v>
      </c>
    </row>
    <row r="54" spans="1:29">
      <c r="E54" s="13">
        <f t="shared" si="44"/>
        <v>0</v>
      </c>
      <c r="H54" s="13">
        <f t="shared" si="45"/>
        <v>0</v>
      </c>
      <c r="J54" s="6"/>
      <c r="K54" s="13">
        <f t="shared" si="46"/>
        <v>0</v>
      </c>
      <c r="N54" s="13">
        <f t="shared" si="47"/>
        <v>0</v>
      </c>
      <c r="Q54" s="13">
        <f t="shared" si="48"/>
        <v>0</v>
      </c>
      <c r="S54" s="4">
        <f t="shared" si="49"/>
        <v>0</v>
      </c>
      <c r="U54" s="13">
        <f t="shared" si="50"/>
        <v>0</v>
      </c>
      <c r="V54">
        <f t="shared" si="51"/>
        <v>0</v>
      </c>
      <c r="W54">
        <f t="shared" si="52"/>
        <v>0</v>
      </c>
      <c r="X54">
        <f t="shared" si="53"/>
        <v>0</v>
      </c>
      <c r="Y54">
        <f t="shared" si="54"/>
        <v>0</v>
      </c>
      <c r="Z54">
        <f t="shared" si="55"/>
        <v>0</v>
      </c>
      <c r="AA54">
        <f t="shared" si="56"/>
        <v>0</v>
      </c>
      <c r="AB54">
        <f t="shared" si="57"/>
        <v>0</v>
      </c>
      <c r="AC54">
        <f t="shared" si="58"/>
        <v>0</v>
      </c>
    </row>
    <row r="55" spans="1:29">
      <c r="E55" s="13">
        <f t="shared" si="44"/>
        <v>0</v>
      </c>
      <c r="H55" s="13">
        <f t="shared" si="45"/>
        <v>0</v>
      </c>
      <c r="J55" s="6"/>
      <c r="K55" s="13">
        <f t="shared" si="46"/>
        <v>0</v>
      </c>
      <c r="N55" s="13">
        <f t="shared" si="47"/>
        <v>0</v>
      </c>
      <c r="Q55" s="13">
        <f t="shared" si="48"/>
        <v>0</v>
      </c>
      <c r="S55" s="4">
        <f t="shared" si="49"/>
        <v>0</v>
      </c>
      <c r="U55" s="13">
        <f t="shared" si="50"/>
        <v>0</v>
      </c>
      <c r="V55">
        <f t="shared" si="51"/>
        <v>0</v>
      </c>
      <c r="W55">
        <f t="shared" si="52"/>
        <v>0</v>
      </c>
      <c r="X55">
        <f t="shared" si="53"/>
        <v>0</v>
      </c>
      <c r="Y55">
        <f t="shared" si="54"/>
        <v>0</v>
      </c>
      <c r="Z55">
        <f t="shared" si="55"/>
        <v>0</v>
      </c>
      <c r="AA55">
        <f t="shared" si="56"/>
        <v>0</v>
      </c>
      <c r="AB55">
        <f t="shared" si="57"/>
        <v>0</v>
      </c>
      <c r="AC55">
        <f t="shared" si="58"/>
        <v>0</v>
      </c>
    </row>
    <row r="56" spans="1:29">
      <c r="E56" s="13">
        <f t="shared" si="44"/>
        <v>0</v>
      </c>
      <c r="H56" s="13">
        <f t="shared" si="45"/>
        <v>0</v>
      </c>
      <c r="J56" s="6"/>
      <c r="K56" s="13">
        <f t="shared" si="46"/>
        <v>0</v>
      </c>
      <c r="N56" s="13">
        <f t="shared" si="47"/>
        <v>0</v>
      </c>
      <c r="Q56" s="13">
        <f t="shared" si="48"/>
        <v>0</v>
      </c>
      <c r="S56" s="4">
        <f t="shared" si="49"/>
        <v>0</v>
      </c>
      <c r="U56" s="13">
        <f t="shared" si="50"/>
        <v>0</v>
      </c>
      <c r="V56">
        <f t="shared" si="51"/>
        <v>0</v>
      </c>
      <c r="W56">
        <f t="shared" si="52"/>
        <v>0</v>
      </c>
      <c r="X56">
        <f t="shared" si="53"/>
        <v>0</v>
      </c>
      <c r="Y56">
        <f t="shared" si="54"/>
        <v>0</v>
      </c>
      <c r="Z56">
        <f t="shared" si="55"/>
        <v>0</v>
      </c>
      <c r="AA56">
        <f t="shared" si="56"/>
        <v>0</v>
      </c>
      <c r="AB56">
        <f t="shared" si="57"/>
        <v>0</v>
      </c>
      <c r="AC56">
        <f t="shared" si="58"/>
        <v>0</v>
      </c>
    </row>
    <row r="57" spans="1:29">
      <c r="E57" s="13">
        <f t="shared" si="44"/>
        <v>0</v>
      </c>
      <c r="H57" s="13">
        <f t="shared" si="45"/>
        <v>0</v>
      </c>
      <c r="J57" s="6"/>
      <c r="K57" s="13">
        <f t="shared" si="46"/>
        <v>0</v>
      </c>
      <c r="N57" s="13">
        <f t="shared" si="47"/>
        <v>0</v>
      </c>
      <c r="Q57" s="13">
        <f t="shared" si="48"/>
        <v>0</v>
      </c>
      <c r="S57" s="4">
        <f t="shared" si="49"/>
        <v>0</v>
      </c>
      <c r="U57" s="13">
        <f t="shared" si="50"/>
        <v>0</v>
      </c>
      <c r="V57">
        <f t="shared" si="51"/>
        <v>0</v>
      </c>
      <c r="W57">
        <f t="shared" si="52"/>
        <v>0</v>
      </c>
      <c r="X57">
        <f t="shared" si="53"/>
        <v>0</v>
      </c>
      <c r="Y57">
        <f t="shared" si="54"/>
        <v>0</v>
      </c>
      <c r="Z57">
        <f t="shared" si="55"/>
        <v>0</v>
      </c>
      <c r="AA57">
        <f t="shared" si="56"/>
        <v>0</v>
      </c>
      <c r="AB57">
        <f t="shared" si="57"/>
        <v>0</v>
      </c>
      <c r="AC57">
        <f t="shared" si="58"/>
        <v>0</v>
      </c>
    </row>
    <row r="58" spans="1:29">
      <c r="E58" s="13">
        <f t="shared" si="44"/>
        <v>0</v>
      </c>
      <c r="H58" s="13">
        <f t="shared" si="45"/>
        <v>0</v>
      </c>
      <c r="J58" s="6"/>
      <c r="K58" s="13">
        <f t="shared" si="46"/>
        <v>0</v>
      </c>
      <c r="N58" s="13">
        <f t="shared" si="47"/>
        <v>0</v>
      </c>
      <c r="Q58" s="13">
        <f t="shared" si="48"/>
        <v>0</v>
      </c>
      <c r="S58" s="4">
        <f t="shared" si="49"/>
        <v>0</v>
      </c>
      <c r="U58" s="13">
        <f t="shared" si="50"/>
        <v>0</v>
      </c>
      <c r="V58">
        <f t="shared" si="51"/>
        <v>0</v>
      </c>
      <c r="W58">
        <f t="shared" si="52"/>
        <v>0</v>
      </c>
      <c r="X58">
        <f t="shared" si="53"/>
        <v>0</v>
      </c>
      <c r="Y58">
        <f t="shared" si="54"/>
        <v>0</v>
      </c>
      <c r="Z58">
        <f t="shared" si="55"/>
        <v>0</v>
      </c>
      <c r="AA58">
        <f t="shared" si="56"/>
        <v>0</v>
      </c>
      <c r="AB58">
        <f t="shared" si="57"/>
        <v>0</v>
      </c>
      <c r="AC58">
        <f t="shared" si="58"/>
        <v>0</v>
      </c>
    </row>
    <row r="59" spans="1:29">
      <c r="E59" s="13">
        <f t="shared" si="44"/>
        <v>0</v>
      </c>
      <c r="H59" s="13">
        <f t="shared" si="45"/>
        <v>0</v>
      </c>
      <c r="J59" s="6"/>
      <c r="K59" s="13">
        <f t="shared" si="46"/>
        <v>0</v>
      </c>
      <c r="N59" s="13">
        <f t="shared" si="47"/>
        <v>0</v>
      </c>
      <c r="Q59" s="13">
        <f t="shared" si="48"/>
        <v>0</v>
      </c>
      <c r="S59" s="4">
        <f t="shared" si="49"/>
        <v>0</v>
      </c>
      <c r="U59" s="13">
        <f t="shared" si="50"/>
        <v>0</v>
      </c>
      <c r="V59">
        <f t="shared" si="51"/>
        <v>0</v>
      </c>
      <c r="W59">
        <f t="shared" si="52"/>
        <v>0</v>
      </c>
      <c r="X59">
        <f t="shared" si="53"/>
        <v>0</v>
      </c>
      <c r="Y59">
        <f t="shared" si="54"/>
        <v>0</v>
      </c>
      <c r="Z59">
        <f t="shared" si="55"/>
        <v>0</v>
      </c>
      <c r="AA59">
        <f t="shared" si="56"/>
        <v>0</v>
      </c>
      <c r="AB59">
        <f t="shared" si="57"/>
        <v>0</v>
      </c>
      <c r="AC59">
        <f t="shared" si="58"/>
        <v>0</v>
      </c>
    </row>
    <row r="60" spans="1:29">
      <c r="E60" s="13">
        <f t="shared" si="44"/>
        <v>0</v>
      </c>
      <c r="H60" s="13">
        <f t="shared" si="45"/>
        <v>0</v>
      </c>
      <c r="J60" s="6"/>
      <c r="K60" s="13">
        <f t="shared" si="46"/>
        <v>0</v>
      </c>
      <c r="N60" s="13">
        <f t="shared" si="47"/>
        <v>0</v>
      </c>
      <c r="Q60" s="13">
        <f t="shared" si="48"/>
        <v>0</v>
      </c>
      <c r="S60" s="4">
        <f t="shared" si="49"/>
        <v>0</v>
      </c>
      <c r="U60" s="13">
        <f t="shared" si="50"/>
        <v>0</v>
      </c>
      <c r="V60">
        <f t="shared" si="51"/>
        <v>0</v>
      </c>
      <c r="W60">
        <f t="shared" si="52"/>
        <v>0</v>
      </c>
      <c r="X60">
        <f t="shared" si="53"/>
        <v>0</v>
      </c>
      <c r="Y60">
        <f t="shared" si="54"/>
        <v>0</v>
      </c>
      <c r="Z60">
        <f t="shared" si="55"/>
        <v>0</v>
      </c>
      <c r="AA60">
        <f t="shared" si="56"/>
        <v>0</v>
      </c>
      <c r="AB60">
        <f t="shared" si="57"/>
        <v>0</v>
      </c>
      <c r="AC60">
        <f t="shared" si="58"/>
        <v>0</v>
      </c>
    </row>
    <row r="61" spans="1:29">
      <c r="E61" s="13">
        <f t="shared" si="44"/>
        <v>0</v>
      </c>
      <c r="H61" s="13">
        <f t="shared" si="45"/>
        <v>0</v>
      </c>
      <c r="J61" s="6"/>
      <c r="K61" s="13">
        <f t="shared" si="46"/>
        <v>0</v>
      </c>
      <c r="N61" s="13">
        <f t="shared" si="47"/>
        <v>0</v>
      </c>
      <c r="Q61" s="13">
        <f t="shared" si="48"/>
        <v>0</v>
      </c>
      <c r="S61" s="4">
        <f t="shared" si="49"/>
        <v>0</v>
      </c>
      <c r="U61" s="13">
        <f t="shared" si="50"/>
        <v>0</v>
      </c>
      <c r="V61">
        <f t="shared" si="51"/>
        <v>0</v>
      </c>
      <c r="W61">
        <f t="shared" si="52"/>
        <v>0</v>
      </c>
      <c r="X61">
        <f t="shared" si="53"/>
        <v>0</v>
      </c>
      <c r="Y61">
        <f t="shared" si="54"/>
        <v>0</v>
      </c>
      <c r="Z61">
        <f t="shared" si="55"/>
        <v>0</v>
      </c>
      <c r="AA61">
        <f t="shared" si="56"/>
        <v>0</v>
      </c>
      <c r="AB61">
        <f t="shared" si="57"/>
        <v>0</v>
      </c>
      <c r="AC61">
        <f t="shared" si="58"/>
        <v>0</v>
      </c>
    </row>
    <row r="62" spans="1:29">
      <c r="E62" s="13">
        <f t="shared" ref="E62" si="59">1*(IFERROR(VLOOKUP(D62,$AE$31:$AF$40,2,FALSE),"0"))</f>
        <v>0</v>
      </c>
      <c r="H62" s="13">
        <f t="shared" ref="H62" si="60">1*(IFERROR(VLOOKUP(G62,$AE$31:$AF$40,2,FALSE),"0"))</f>
        <v>0</v>
      </c>
      <c r="J62" s="6"/>
      <c r="K62" s="13">
        <f t="shared" ref="K62" si="61">1*(IFERROR(VLOOKUP(J62,$AE$31:$AF$40,2,FALSE),"0"))</f>
        <v>0</v>
      </c>
      <c r="N62" s="13">
        <f t="shared" ref="N62" si="62">1*(IFERROR(VLOOKUP(M62,$AE$31:$AF$40,2,FALSE),"0"))</f>
        <v>0</v>
      </c>
      <c r="Q62" s="13">
        <f t="shared" ref="Q62" si="63">1*(IFERROR(VLOOKUP(P62,$AE$31:$AF$40,2,FALSE),"0"))</f>
        <v>0</v>
      </c>
      <c r="S62" s="4">
        <f t="shared" ref="S62" si="64">LARGE(V62:Y62,1)+LARGE(V62:Y62,2)+P62*1.5</f>
        <v>0</v>
      </c>
      <c r="U62" s="13">
        <f t="shared" ref="U62" si="65">LARGE(Z62:AC62,1)+LARGE(Z62:AC62,2)+Q62*1.5</f>
        <v>0</v>
      </c>
      <c r="V62">
        <f t="shared" si="51"/>
        <v>0</v>
      </c>
      <c r="W62">
        <f t="shared" si="52"/>
        <v>0</v>
      </c>
      <c r="X62">
        <f t="shared" si="53"/>
        <v>0</v>
      </c>
      <c r="Y62">
        <f t="shared" si="54"/>
        <v>0</v>
      </c>
      <c r="Z62">
        <f t="shared" si="55"/>
        <v>0</v>
      </c>
      <c r="AA62">
        <f t="shared" si="56"/>
        <v>0</v>
      </c>
      <c r="AB62">
        <f t="shared" si="57"/>
        <v>0</v>
      </c>
      <c r="AC62">
        <f t="shared" si="58"/>
        <v>0</v>
      </c>
    </row>
    <row r="63" spans="1:29">
      <c r="A63" s="5"/>
      <c r="B63" s="5"/>
      <c r="C63" s="11"/>
      <c r="E63" s="13">
        <f t="shared" ref="E63:E79" si="66">1*(IFERROR(VLOOKUP(D63,$AE$31:$AF$40,2,FALSE),"0"))</f>
        <v>0</v>
      </c>
      <c r="H63" s="13">
        <f t="shared" ref="H63:H79" si="67">1*(IFERROR(VLOOKUP(G63,$AE$31:$AF$40,2,FALSE),"0"))</f>
        <v>0</v>
      </c>
      <c r="J63" s="6"/>
      <c r="K63" s="13">
        <f t="shared" ref="K63:K79" si="68">1*(IFERROR(VLOOKUP(J63,$AE$31:$AF$40,2,FALSE),"0"))</f>
        <v>0</v>
      </c>
      <c r="N63" s="13">
        <f t="shared" ref="N63:N79" si="69">1*(IFERROR(VLOOKUP(M63,$AE$31:$AF$40,2,FALSE),"0"))</f>
        <v>0</v>
      </c>
      <c r="Q63" s="13">
        <f t="shared" ref="Q63:Q79" si="70">1*(IFERROR(VLOOKUP(P63,$AE$31:$AF$40,2,FALSE),"0"))</f>
        <v>0</v>
      </c>
      <c r="S63" s="4">
        <f t="shared" ref="S63:S79" si="71">LARGE(V63:Y63,1)+LARGE(V63:Y63,2)+P63*1.5</f>
        <v>0</v>
      </c>
      <c r="U63" s="13">
        <f t="shared" ref="U63:U79" si="72">LARGE(Z63:AC63,1)+LARGE(Z63:AC63,2)+Q63*1.5</f>
        <v>0</v>
      </c>
      <c r="V63">
        <f t="shared" si="51"/>
        <v>0</v>
      </c>
      <c r="W63">
        <f t="shared" si="52"/>
        <v>0</v>
      </c>
      <c r="X63">
        <f t="shared" si="53"/>
        <v>0</v>
      </c>
      <c r="Y63">
        <f t="shared" si="54"/>
        <v>0</v>
      </c>
      <c r="Z63">
        <f t="shared" si="55"/>
        <v>0</v>
      </c>
      <c r="AA63">
        <f t="shared" si="56"/>
        <v>0</v>
      </c>
      <c r="AB63">
        <f t="shared" si="57"/>
        <v>0</v>
      </c>
      <c r="AC63">
        <f t="shared" si="58"/>
        <v>0</v>
      </c>
    </row>
    <row r="64" spans="1:29">
      <c r="E64" s="13">
        <f t="shared" si="66"/>
        <v>0</v>
      </c>
      <c r="H64" s="13">
        <f t="shared" si="67"/>
        <v>0</v>
      </c>
      <c r="J64" s="6"/>
      <c r="K64" s="13">
        <f t="shared" si="68"/>
        <v>0</v>
      </c>
      <c r="N64" s="13">
        <f t="shared" si="69"/>
        <v>0</v>
      </c>
      <c r="Q64" s="13">
        <f t="shared" si="70"/>
        <v>0</v>
      </c>
      <c r="S64" s="4">
        <f t="shared" si="71"/>
        <v>0</v>
      </c>
      <c r="U64" s="13">
        <f t="shared" si="72"/>
        <v>0</v>
      </c>
      <c r="V64">
        <f t="shared" si="51"/>
        <v>0</v>
      </c>
      <c r="W64">
        <f t="shared" si="52"/>
        <v>0</v>
      </c>
      <c r="X64">
        <f t="shared" si="53"/>
        <v>0</v>
      </c>
      <c r="Y64">
        <f t="shared" si="54"/>
        <v>0</v>
      </c>
      <c r="Z64">
        <f t="shared" si="55"/>
        <v>0</v>
      </c>
      <c r="AA64">
        <f t="shared" si="56"/>
        <v>0</v>
      </c>
      <c r="AB64">
        <f t="shared" si="57"/>
        <v>0</v>
      </c>
      <c r="AC64">
        <f t="shared" si="58"/>
        <v>0</v>
      </c>
    </row>
    <row r="65" spans="1:29">
      <c r="E65" s="13">
        <f t="shared" si="66"/>
        <v>0</v>
      </c>
      <c r="H65" s="13">
        <f t="shared" si="67"/>
        <v>0</v>
      </c>
      <c r="J65" s="6"/>
      <c r="K65" s="13">
        <f t="shared" si="68"/>
        <v>0</v>
      </c>
      <c r="N65" s="13">
        <f t="shared" si="69"/>
        <v>0</v>
      </c>
      <c r="Q65" s="13">
        <f t="shared" si="70"/>
        <v>0</v>
      </c>
      <c r="S65" s="4">
        <f t="shared" si="71"/>
        <v>0</v>
      </c>
      <c r="U65" s="13">
        <f t="shared" si="72"/>
        <v>0</v>
      </c>
      <c r="V65">
        <f t="shared" si="51"/>
        <v>0</v>
      </c>
      <c r="W65">
        <f t="shared" si="52"/>
        <v>0</v>
      </c>
      <c r="X65">
        <f t="shared" si="53"/>
        <v>0</v>
      </c>
      <c r="Y65">
        <f t="shared" si="54"/>
        <v>0</v>
      </c>
      <c r="Z65">
        <f t="shared" si="55"/>
        <v>0</v>
      </c>
      <c r="AA65">
        <f t="shared" si="56"/>
        <v>0</v>
      </c>
      <c r="AB65">
        <f t="shared" si="57"/>
        <v>0</v>
      </c>
      <c r="AC65">
        <f t="shared" si="58"/>
        <v>0</v>
      </c>
    </row>
    <row r="66" spans="1:29">
      <c r="E66" s="13">
        <f t="shared" si="66"/>
        <v>0</v>
      </c>
      <c r="H66" s="13">
        <f t="shared" si="67"/>
        <v>0</v>
      </c>
      <c r="J66" s="6"/>
      <c r="K66" s="13">
        <f t="shared" si="68"/>
        <v>0</v>
      </c>
      <c r="N66" s="13">
        <f t="shared" si="69"/>
        <v>0</v>
      </c>
      <c r="Q66" s="13">
        <f t="shared" si="70"/>
        <v>0</v>
      </c>
      <c r="S66" s="4">
        <f t="shared" si="71"/>
        <v>0</v>
      </c>
      <c r="U66" s="13">
        <f t="shared" si="72"/>
        <v>0</v>
      </c>
      <c r="V66">
        <f t="shared" si="51"/>
        <v>0</v>
      </c>
      <c r="W66">
        <f t="shared" si="52"/>
        <v>0</v>
      </c>
      <c r="X66">
        <f t="shared" si="53"/>
        <v>0</v>
      </c>
      <c r="Y66">
        <f t="shared" si="54"/>
        <v>0</v>
      </c>
      <c r="Z66">
        <f t="shared" si="55"/>
        <v>0</v>
      </c>
      <c r="AA66">
        <f t="shared" si="56"/>
        <v>0</v>
      </c>
      <c r="AB66">
        <f t="shared" si="57"/>
        <v>0</v>
      </c>
      <c r="AC66">
        <f t="shared" si="58"/>
        <v>0</v>
      </c>
    </row>
    <row r="67" spans="1:29">
      <c r="E67" s="13">
        <f t="shared" si="66"/>
        <v>0</v>
      </c>
      <c r="H67" s="13">
        <f t="shared" si="67"/>
        <v>0</v>
      </c>
      <c r="J67" s="6"/>
      <c r="K67" s="13">
        <f t="shared" si="68"/>
        <v>0</v>
      </c>
      <c r="N67" s="13">
        <f t="shared" si="69"/>
        <v>0</v>
      </c>
      <c r="Q67" s="13">
        <f t="shared" si="70"/>
        <v>0</v>
      </c>
      <c r="S67" s="4">
        <f t="shared" si="71"/>
        <v>0</v>
      </c>
      <c r="U67" s="13">
        <f t="shared" si="72"/>
        <v>0</v>
      </c>
      <c r="V67">
        <f t="shared" si="51"/>
        <v>0</v>
      </c>
      <c r="W67">
        <f t="shared" si="52"/>
        <v>0</v>
      </c>
      <c r="X67">
        <f t="shared" si="53"/>
        <v>0</v>
      </c>
      <c r="Y67">
        <f t="shared" si="54"/>
        <v>0</v>
      </c>
      <c r="Z67">
        <f t="shared" si="55"/>
        <v>0</v>
      </c>
      <c r="AA67">
        <f t="shared" si="56"/>
        <v>0</v>
      </c>
      <c r="AB67">
        <f t="shared" si="57"/>
        <v>0</v>
      </c>
      <c r="AC67">
        <f t="shared" si="58"/>
        <v>0</v>
      </c>
    </row>
    <row r="68" spans="1:29">
      <c r="E68" s="13">
        <f t="shared" si="66"/>
        <v>0</v>
      </c>
      <c r="H68" s="13">
        <f t="shared" si="67"/>
        <v>0</v>
      </c>
      <c r="J68" s="6"/>
      <c r="K68" s="13">
        <f t="shared" si="68"/>
        <v>0</v>
      </c>
      <c r="N68" s="13">
        <f t="shared" si="69"/>
        <v>0</v>
      </c>
      <c r="Q68" s="13">
        <f t="shared" si="70"/>
        <v>0</v>
      </c>
      <c r="S68" s="4">
        <f t="shared" si="71"/>
        <v>0</v>
      </c>
      <c r="U68" s="13">
        <f t="shared" si="72"/>
        <v>0</v>
      </c>
      <c r="V68">
        <f t="shared" si="51"/>
        <v>0</v>
      </c>
      <c r="W68">
        <f t="shared" si="52"/>
        <v>0</v>
      </c>
      <c r="X68">
        <f t="shared" si="53"/>
        <v>0</v>
      </c>
      <c r="Y68">
        <f t="shared" si="54"/>
        <v>0</v>
      </c>
      <c r="Z68">
        <f t="shared" si="55"/>
        <v>0</v>
      </c>
      <c r="AA68">
        <f t="shared" si="56"/>
        <v>0</v>
      </c>
      <c r="AB68">
        <f t="shared" si="57"/>
        <v>0</v>
      </c>
      <c r="AC68">
        <f t="shared" si="58"/>
        <v>0</v>
      </c>
    </row>
    <row r="69" spans="1:29">
      <c r="E69" s="13">
        <f t="shared" si="66"/>
        <v>0</v>
      </c>
      <c r="H69" s="13">
        <f t="shared" si="67"/>
        <v>0</v>
      </c>
      <c r="J69" s="6"/>
      <c r="K69" s="13">
        <f t="shared" si="68"/>
        <v>0</v>
      </c>
      <c r="N69" s="13">
        <f t="shared" si="69"/>
        <v>0</v>
      </c>
      <c r="Q69" s="13">
        <f t="shared" si="70"/>
        <v>0</v>
      </c>
      <c r="S69" s="4">
        <f t="shared" si="71"/>
        <v>0</v>
      </c>
      <c r="U69" s="13">
        <f t="shared" si="72"/>
        <v>0</v>
      </c>
      <c r="V69">
        <f t="shared" si="51"/>
        <v>0</v>
      </c>
      <c r="W69">
        <f t="shared" si="52"/>
        <v>0</v>
      </c>
      <c r="X69">
        <f t="shared" si="53"/>
        <v>0</v>
      </c>
      <c r="Y69">
        <f t="shared" si="54"/>
        <v>0</v>
      </c>
      <c r="Z69">
        <f t="shared" si="55"/>
        <v>0</v>
      </c>
      <c r="AA69">
        <f t="shared" si="56"/>
        <v>0</v>
      </c>
      <c r="AB69">
        <f t="shared" si="57"/>
        <v>0</v>
      </c>
      <c r="AC69">
        <f t="shared" si="58"/>
        <v>0</v>
      </c>
    </row>
    <row r="70" spans="1:29">
      <c r="E70" s="13">
        <f t="shared" si="66"/>
        <v>0</v>
      </c>
      <c r="H70" s="13">
        <f t="shared" si="67"/>
        <v>0</v>
      </c>
      <c r="J70" s="6"/>
      <c r="K70" s="13">
        <f t="shared" si="68"/>
        <v>0</v>
      </c>
      <c r="N70" s="13">
        <f t="shared" si="69"/>
        <v>0</v>
      </c>
      <c r="Q70" s="13">
        <f t="shared" si="70"/>
        <v>0</v>
      </c>
      <c r="S70" s="4">
        <f t="shared" si="71"/>
        <v>0</v>
      </c>
      <c r="U70" s="13">
        <f t="shared" si="72"/>
        <v>0</v>
      </c>
      <c r="V70">
        <f t="shared" si="51"/>
        <v>0</v>
      </c>
      <c r="W70">
        <f t="shared" si="52"/>
        <v>0</v>
      </c>
      <c r="X70">
        <f t="shared" si="53"/>
        <v>0</v>
      </c>
      <c r="Y70">
        <f t="shared" si="54"/>
        <v>0</v>
      </c>
      <c r="Z70">
        <f t="shared" si="55"/>
        <v>0</v>
      </c>
      <c r="AA70">
        <f t="shared" si="56"/>
        <v>0</v>
      </c>
      <c r="AB70">
        <f t="shared" si="57"/>
        <v>0</v>
      </c>
      <c r="AC70">
        <f t="shared" si="58"/>
        <v>0</v>
      </c>
    </row>
    <row r="71" spans="1:29">
      <c r="E71" s="13">
        <f t="shared" si="66"/>
        <v>0</v>
      </c>
      <c r="H71" s="13">
        <f t="shared" si="67"/>
        <v>0</v>
      </c>
      <c r="J71" s="6"/>
      <c r="K71" s="13">
        <f t="shared" si="68"/>
        <v>0</v>
      </c>
      <c r="N71" s="13">
        <f t="shared" si="69"/>
        <v>0</v>
      </c>
      <c r="Q71" s="13">
        <f t="shared" si="70"/>
        <v>0</v>
      </c>
      <c r="S71" s="4">
        <f t="shared" si="71"/>
        <v>0</v>
      </c>
      <c r="U71" s="13">
        <f t="shared" si="72"/>
        <v>0</v>
      </c>
      <c r="V71">
        <f t="shared" si="51"/>
        <v>0</v>
      </c>
      <c r="W71">
        <f t="shared" si="52"/>
        <v>0</v>
      </c>
      <c r="X71">
        <f t="shared" si="53"/>
        <v>0</v>
      </c>
      <c r="Y71">
        <f t="shared" si="54"/>
        <v>0</v>
      </c>
      <c r="Z71">
        <f t="shared" si="55"/>
        <v>0</v>
      </c>
      <c r="AA71">
        <f t="shared" si="56"/>
        <v>0</v>
      </c>
      <c r="AB71">
        <f t="shared" si="57"/>
        <v>0</v>
      </c>
      <c r="AC71">
        <f t="shared" si="58"/>
        <v>0</v>
      </c>
    </row>
    <row r="72" spans="1:29">
      <c r="E72" s="13">
        <f t="shared" si="66"/>
        <v>0</v>
      </c>
      <c r="H72" s="13">
        <f t="shared" si="67"/>
        <v>0</v>
      </c>
      <c r="J72" s="6"/>
      <c r="K72" s="13">
        <f t="shared" si="68"/>
        <v>0</v>
      </c>
      <c r="N72" s="13">
        <f t="shared" si="69"/>
        <v>0</v>
      </c>
      <c r="Q72" s="13">
        <f t="shared" si="70"/>
        <v>0</v>
      </c>
      <c r="S72" s="4">
        <f t="shared" si="71"/>
        <v>0</v>
      </c>
      <c r="U72" s="13">
        <f t="shared" si="72"/>
        <v>0</v>
      </c>
      <c r="V72">
        <f t="shared" si="51"/>
        <v>0</v>
      </c>
      <c r="W72">
        <f t="shared" si="52"/>
        <v>0</v>
      </c>
      <c r="X72">
        <f t="shared" si="53"/>
        <v>0</v>
      </c>
      <c r="Y72">
        <f t="shared" si="54"/>
        <v>0</v>
      </c>
      <c r="Z72">
        <f t="shared" si="55"/>
        <v>0</v>
      </c>
      <c r="AA72">
        <f t="shared" si="56"/>
        <v>0</v>
      </c>
      <c r="AB72">
        <f t="shared" si="57"/>
        <v>0</v>
      </c>
      <c r="AC72">
        <f t="shared" si="58"/>
        <v>0</v>
      </c>
    </row>
    <row r="73" spans="1:29">
      <c r="E73" s="13">
        <f t="shared" si="66"/>
        <v>0</v>
      </c>
      <c r="H73" s="13">
        <f t="shared" si="67"/>
        <v>0</v>
      </c>
      <c r="J73" s="6"/>
      <c r="K73" s="13">
        <f t="shared" si="68"/>
        <v>0</v>
      </c>
      <c r="N73" s="13">
        <f t="shared" si="69"/>
        <v>0</v>
      </c>
      <c r="Q73" s="13">
        <f t="shared" si="70"/>
        <v>0</v>
      </c>
      <c r="S73" s="4">
        <f t="shared" si="71"/>
        <v>0</v>
      </c>
      <c r="U73" s="13">
        <f t="shared" si="72"/>
        <v>0</v>
      </c>
      <c r="V73">
        <f t="shared" si="51"/>
        <v>0</v>
      </c>
      <c r="W73">
        <f t="shared" si="52"/>
        <v>0</v>
      </c>
      <c r="X73">
        <f t="shared" si="53"/>
        <v>0</v>
      </c>
      <c r="Y73">
        <f t="shared" si="54"/>
        <v>0</v>
      </c>
      <c r="Z73">
        <f t="shared" si="55"/>
        <v>0</v>
      </c>
      <c r="AA73">
        <f t="shared" si="56"/>
        <v>0</v>
      </c>
      <c r="AB73">
        <f t="shared" si="57"/>
        <v>0</v>
      </c>
      <c r="AC73">
        <f t="shared" si="58"/>
        <v>0</v>
      </c>
    </row>
    <row r="74" spans="1:29">
      <c r="E74" s="13">
        <f t="shared" si="66"/>
        <v>0</v>
      </c>
      <c r="H74" s="13">
        <f t="shared" si="67"/>
        <v>0</v>
      </c>
      <c r="J74" s="6"/>
      <c r="K74" s="13">
        <f t="shared" si="68"/>
        <v>0</v>
      </c>
      <c r="N74" s="13">
        <f t="shared" si="69"/>
        <v>0</v>
      </c>
      <c r="Q74" s="13">
        <f t="shared" si="70"/>
        <v>0</v>
      </c>
      <c r="S74" s="4">
        <f t="shared" si="71"/>
        <v>0</v>
      </c>
      <c r="U74" s="13">
        <f t="shared" si="72"/>
        <v>0</v>
      </c>
      <c r="V74">
        <f t="shared" si="51"/>
        <v>0</v>
      </c>
      <c r="W74">
        <f t="shared" si="52"/>
        <v>0</v>
      </c>
      <c r="X74">
        <f t="shared" si="53"/>
        <v>0</v>
      </c>
      <c r="Y74">
        <f t="shared" si="54"/>
        <v>0</v>
      </c>
      <c r="Z74">
        <f t="shared" si="55"/>
        <v>0</v>
      </c>
      <c r="AA74">
        <f t="shared" si="56"/>
        <v>0</v>
      </c>
      <c r="AB74">
        <f t="shared" si="57"/>
        <v>0</v>
      </c>
      <c r="AC74">
        <f t="shared" si="58"/>
        <v>0</v>
      </c>
    </row>
    <row r="75" spans="1:29">
      <c r="E75" s="13">
        <f t="shared" si="66"/>
        <v>0</v>
      </c>
      <c r="H75" s="13">
        <f t="shared" si="67"/>
        <v>0</v>
      </c>
      <c r="J75" s="6"/>
      <c r="K75" s="13">
        <f t="shared" si="68"/>
        <v>0</v>
      </c>
      <c r="N75" s="13">
        <f t="shared" si="69"/>
        <v>0</v>
      </c>
      <c r="Q75" s="13">
        <f t="shared" si="70"/>
        <v>0</v>
      </c>
      <c r="S75" s="4">
        <f t="shared" si="71"/>
        <v>0</v>
      </c>
      <c r="U75" s="13">
        <f t="shared" si="72"/>
        <v>0</v>
      </c>
      <c r="V75">
        <f t="shared" si="51"/>
        <v>0</v>
      </c>
      <c r="W75">
        <f t="shared" si="52"/>
        <v>0</v>
      </c>
      <c r="X75">
        <f t="shared" si="53"/>
        <v>0</v>
      </c>
      <c r="Y75">
        <f t="shared" si="54"/>
        <v>0</v>
      </c>
      <c r="Z75">
        <f t="shared" si="55"/>
        <v>0</v>
      </c>
      <c r="AA75">
        <f t="shared" si="56"/>
        <v>0</v>
      </c>
      <c r="AB75">
        <f t="shared" si="57"/>
        <v>0</v>
      </c>
      <c r="AC75">
        <f t="shared" si="58"/>
        <v>0</v>
      </c>
    </row>
    <row r="76" spans="1:29">
      <c r="E76" s="13">
        <f t="shared" si="66"/>
        <v>0</v>
      </c>
      <c r="H76" s="13">
        <f t="shared" si="67"/>
        <v>0</v>
      </c>
      <c r="J76" s="6"/>
      <c r="K76" s="13">
        <f t="shared" si="68"/>
        <v>0</v>
      </c>
      <c r="N76" s="13">
        <f t="shared" si="69"/>
        <v>0</v>
      </c>
      <c r="Q76" s="13">
        <f t="shared" si="70"/>
        <v>0</v>
      </c>
      <c r="S76" s="4">
        <f t="shared" si="71"/>
        <v>0</v>
      </c>
      <c r="U76" s="13">
        <f t="shared" si="72"/>
        <v>0</v>
      </c>
      <c r="V76">
        <f t="shared" si="51"/>
        <v>0</v>
      </c>
      <c r="W76">
        <f t="shared" si="52"/>
        <v>0</v>
      </c>
      <c r="X76">
        <f t="shared" si="53"/>
        <v>0</v>
      </c>
      <c r="Y76">
        <f t="shared" si="54"/>
        <v>0</v>
      </c>
      <c r="Z76">
        <f t="shared" si="55"/>
        <v>0</v>
      </c>
      <c r="AA76">
        <f t="shared" si="56"/>
        <v>0</v>
      </c>
      <c r="AB76">
        <f t="shared" si="57"/>
        <v>0</v>
      </c>
      <c r="AC76">
        <f t="shared" si="58"/>
        <v>0</v>
      </c>
    </row>
    <row r="77" spans="1:29">
      <c r="E77" s="13">
        <f t="shared" si="66"/>
        <v>0</v>
      </c>
      <c r="H77" s="13">
        <f t="shared" si="67"/>
        <v>0</v>
      </c>
      <c r="J77" s="6"/>
      <c r="K77" s="13">
        <f t="shared" si="68"/>
        <v>0</v>
      </c>
      <c r="N77" s="13">
        <f t="shared" si="69"/>
        <v>0</v>
      </c>
      <c r="Q77" s="13">
        <f t="shared" si="70"/>
        <v>0</v>
      </c>
      <c r="S77" s="4">
        <f t="shared" si="71"/>
        <v>0</v>
      </c>
      <c r="U77" s="13">
        <f t="shared" si="72"/>
        <v>0</v>
      </c>
      <c r="V77">
        <f t="shared" si="51"/>
        <v>0</v>
      </c>
      <c r="W77">
        <f t="shared" si="52"/>
        <v>0</v>
      </c>
      <c r="X77">
        <f t="shared" si="53"/>
        <v>0</v>
      </c>
      <c r="Y77">
        <f t="shared" si="54"/>
        <v>0</v>
      </c>
      <c r="Z77">
        <f t="shared" si="55"/>
        <v>0</v>
      </c>
      <c r="AA77">
        <f t="shared" si="56"/>
        <v>0</v>
      </c>
      <c r="AB77">
        <f t="shared" si="57"/>
        <v>0</v>
      </c>
      <c r="AC77">
        <f t="shared" si="58"/>
        <v>0</v>
      </c>
    </row>
    <row r="78" spans="1:29">
      <c r="E78" s="13">
        <f t="shared" si="66"/>
        <v>0</v>
      </c>
      <c r="H78" s="13">
        <f t="shared" si="67"/>
        <v>0</v>
      </c>
      <c r="J78" s="6"/>
      <c r="K78" s="13">
        <f t="shared" si="68"/>
        <v>0</v>
      </c>
      <c r="N78" s="13">
        <f t="shared" si="69"/>
        <v>0</v>
      </c>
      <c r="Q78" s="13">
        <f t="shared" si="70"/>
        <v>0</v>
      </c>
      <c r="S78" s="4">
        <f t="shared" si="71"/>
        <v>0</v>
      </c>
      <c r="U78" s="13">
        <f t="shared" si="72"/>
        <v>0</v>
      </c>
      <c r="V78">
        <f t="shared" si="51"/>
        <v>0</v>
      </c>
      <c r="W78">
        <f t="shared" si="52"/>
        <v>0</v>
      </c>
      <c r="X78">
        <f t="shared" si="53"/>
        <v>0</v>
      </c>
      <c r="Y78">
        <f t="shared" si="54"/>
        <v>0</v>
      </c>
      <c r="Z78">
        <f t="shared" si="55"/>
        <v>0</v>
      </c>
      <c r="AA78">
        <f t="shared" si="56"/>
        <v>0</v>
      </c>
      <c r="AB78">
        <f t="shared" si="57"/>
        <v>0</v>
      </c>
      <c r="AC78">
        <f t="shared" si="58"/>
        <v>0</v>
      </c>
    </row>
    <row r="79" spans="1:29" ht="15.75" thickBot="1">
      <c r="A79" s="35"/>
      <c r="B79" s="35"/>
      <c r="E79" s="13">
        <f t="shared" si="66"/>
        <v>0</v>
      </c>
      <c r="H79" s="13">
        <f t="shared" si="67"/>
        <v>0</v>
      </c>
      <c r="J79" s="4"/>
      <c r="K79" s="13">
        <f t="shared" si="68"/>
        <v>0</v>
      </c>
      <c r="N79" s="13">
        <f t="shared" si="69"/>
        <v>0</v>
      </c>
      <c r="Q79" s="13">
        <f t="shared" si="70"/>
        <v>0</v>
      </c>
      <c r="S79" s="4">
        <f t="shared" si="71"/>
        <v>0</v>
      </c>
      <c r="U79" s="13">
        <f t="shared" si="72"/>
        <v>0</v>
      </c>
      <c r="V79">
        <f t="shared" si="51"/>
        <v>0</v>
      </c>
      <c r="W79">
        <f t="shared" si="52"/>
        <v>0</v>
      </c>
      <c r="X79">
        <f t="shared" si="53"/>
        <v>0</v>
      </c>
      <c r="Y79">
        <f t="shared" si="54"/>
        <v>0</v>
      </c>
      <c r="Z79">
        <f t="shared" si="55"/>
        <v>0</v>
      </c>
      <c r="AA79">
        <f t="shared" si="56"/>
        <v>0</v>
      </c>
      <c r="AB79">
        <f t="shared" si="57"/>
        <v>0</v>
      </c>
      <c r="AC79">
        <f t="shared" si="58"/>
        <v>0</v>
      </c>
    </row>
    <row r="80" spans="1:29" ht="15.75" thickTop="1"/>
  </sheetData>
  <sortState ref="A31:U49">
    <sortCondition descending="1" ref="U31:U49"/>
    <sortCondition descending="1" ref="S31:S49"/>
  </sortState>
  <mergeCells count="2">
    <mergeCell ref="V6:Y6"/>
    <mergeCell ref="Z6:A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KU</vt:lpstr>
      <vt:lpstr>MA</vt:lpstr>
      <vt:lpstr>CL</vt:lpstr>
      <vt:lpstr>DM</vt:lpstr>
      <vt:lpstr>RM</vt:lpstr>
      <vt:lpstr>CZ</vt:lpstr>
      <vt:lpstr>TZ</vt:lpstr>
      <vt:lpstr>VT</vt:lpstr>
      <vt:lpstr>LM</vt:lpstr>
      <vt:lpstr>PY</vt:lpstr>
      <vt:lpstr>MG</vt:lpstr>
      <vt:lpstr>TA</vt:lpstr>
      <vt:lpstr>HZ</vt:lpstr>
      <vt:lpstr>WH</vt:lpstr>
      <vt:lpstr>MX</vt:lpstr>
      <vt:lpstr>MN</vt:lpstr>
      <vt:lpstr>WQ</vt:lpstr>
      <vt:lpstr>LO</vt:lpstr>
      <vt:lpstr>MT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Sellés Calabuig</dc:creator>
  <cp:lastModifiedBy>José Ramón Galán</cp:lastModifiedBy>
  <cp:lastPrinted>2024-03-04T21:11:35Z</cp:lastPrinted>
  <dcterms:created xsi:type="dcterms:W3CDTF">2021-04-22T17:57:34Z</dcterms:created>
  <dcterms:modified xsi:type="dcterms:W3CDTF">2024-05-27T19:27:10Z</dcterms:modified>
</cp:coreProperties>
</file>